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5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6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drawings/drawing7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8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31688E4A-7009-40A7-99DE-CC926560C474}" xr6:coauthVersionLast="36" xr6:coauthVersionMax="36" xr10:uidLastSave="{00000000-0000-0000-0000-000000000000}"/>
  <bookViews>
    <workbookView xWindow="0" yWindow="0" windowWidth="28800" windowHeight="12375" tabRatio="796" activeTab="5" xr2:uid="{00000000-000D-0000-FFFF-FFFF00000000}"/>
  </bookViews>
  <sheets>
    <sheet name="Fiche générale" sheetId="6" r:id="rId1"/>
    <sheet name="Semestre 5 (BMG)" sheetId="30" r:id="rId2"/>
    <sheet name="S6 (BMG)" sheetId="41" r:id="rId3"/>
    <sheet name="S5 (BPN)" sheetId="40" r:id="rId4"/>
    <sheet name="S6 (BPN)" sheetId="39" r:id="rId5"/>
    <sheet name="S5 (BOE)" sheetId="38" r:id="rId6"/>
    <sheet name="S6 (BOE)" sheetId="37" r:id="rId7"/>
    <sheet name="S5 (BIM)" sheetId="36" r:id="rId8"/>
    <sheet name="S6 (BIM)" sheetId="35" r:id="rId9"/>
    <sheet name="Listes" sheetId="3" state="hidden" r:id="rId10"/>
  </sheets>
  <definedNames>
    <definedName name="DROIT">Listes!$A$8</definedName>
    <definedName name="IAE">Listes!$B$8</definedName>
    <definedName name="_xlnm.Print_Titles" localSheetId="1">'Semestre 5 (BMG)'!$1:$16</definedName>
    <definedName name="ISEM">Listes!$C$8</definedName>
    <definedName name="LASH">Listes!$D$8:$D$19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</definedName>
    <definedName name="tab_cmp">#REF!</definedName>
    <definedName name="tab_code_dip">Listes!$H$1:$I$27</definedName>
    <definedName name="_xlnm.Print_Area" localSheetId="0">'Fiche générale'!$A$1:$I$17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" i="30" l="1"/>
  <c r="J15" i="41"/>
  <c r="J15" i="35" l="1"/>
  <c r="B4" i="6"/>
  <c r="B4" i="35" s="1"/>
  <c r="B3" i="35"/>
  <c r="B2" i="35"/>
  <c r="J15" i="37"/>
  <c r="B3" i="37"/>
  <c r="B2" i="37"/>
  <c r="J15" i="39"/>
  <c r="B3" i="39"/>
  <c r="B2" i="39"/>
  <c r="B3" i="41"/>
  <c r="B2" i="41"/>
  <c r="J15" i="36"/>
  <c r="B3" i="36"/>
  <c r="B2" i="36"/>
  <c r="J15" i="38"/>
  <c r="B3" i="38"/>
  <c r="B2" i="38"/>
  <c r="J15" i="40"/>
  <c r="B3" i="40"/>
  <c r="B2" i="40"/>
  <c r="B2" i="30"/>
  <c r="B3" i="30"/>
  <c r="B4" i="41" l="1"/>
  <c r="B4" i="30"/>
  <c r="B4" i="40"/>
  <c r="B4" i="38"/>
  <c r="B4" i="36"/>
  <c r="B4" i="39"/>
  <c r="B4" i="3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<sst xmlns="http://schemas.openxmlformats.org/spreadsheetml/2006/main" count="1143" uniqueCount="244">
  <si>
    <t>Unité d'enseignement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</si>
  <si>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</si>
  <si>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</si>
  <si>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</si>
  <si>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</si>
  <si>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</si>
  <si>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</si>
  <si>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</si>
  <si>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</si>
  <si>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</si>
  <si>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</si>
  <si>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</si>
  <si>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</si>
  <si>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</si>
  <si>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</si>
  <si>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</si>
  <si>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</si>
  <si>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</si>
  <si>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</si>
  <si>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Code Bonus</t>
  </si>
  <si>
    <t>1ère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</si>
  <si>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</si>
  <si>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</si>
  <si>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</si>
  <si>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</si>
  <si>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</si>
  <si>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</si>
  <si>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</si>
  <si>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</si>
  <si>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</si>
  <si>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</si>
  <si>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</si>
  <si>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</si>
  <si>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</si>
  <si>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</si>
  <si>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</si>
  <si>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PARCOURS TYPES EN L3</t>
  </si>
  <si>
    <t>FAIRE AUTANT D'ONGLET SEMESTRE 5 ET 6 QUE DE PARCOURS TYPES</t>
  </si>
  <si>
    <t xml:space="preserve"> - Innovation avec l’organisation Demola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</si>
  <si>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</si>
  <si>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</si>
  <si>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</si>
  <si>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</si>
  <si>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</si>
  <si>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et techniques des activités physiques et sportives (STAPS)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</si>
  <si>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</si>
  <si>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</si>
  <si>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</si>
  <si>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</si>
  <si>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</si>
  <si>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</si>
  <si>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</si>
  <si>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</si>
  <si>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</si>
  <si>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</si>
  <si>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</si>
  <si>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</si>
  <si>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</si>
  <si>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</si>
  <si>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</si>
  <si>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</si>
  <si>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</si>
  <si>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</si>
  <si>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</si>
  <si>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</si>
  <si>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</si>
  <si>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</si>
  <si>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</si>
  <si>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</si>
  <si>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</si>
  <si>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</si>
  <si>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</si>
  <si>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</si>
  <si>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</si>
  <si>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</si>
  <si>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</si>
  <si>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</si>
  <si>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PLSTA18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</si>
  <si>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</si>
  <si>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</si>
  <si>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</si>
  <si>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</si>
  <si>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</si>
  <si>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</si>
  <si>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</si>
  <si>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</si>
  <si>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</si>
  <si>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</si>
  <si>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</si>
  <si>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</si>
  <si>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</si>
  <si>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</si>
  <si>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</si>
  <si>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</si>
  <si>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</si>
  <si>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</si>
  <si>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</si>
  <si>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</si>
  <si>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</si>
  <si>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</si>
  <si>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</si>
  <si>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</si>
  <si>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</si>
  <si>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Parcours type 1</t>
  </si>
  <si>
    <t>Parcours type 2</t>
  </si>
  <si>
    <t>Parcours type 3</t>
  </si>
  <si>
    <t>Parcours type 4</t>
  </si>
  <si>
    <t>…</t>
  </si>
  <si>
    <t>Type Diplôme : LICENCE 3ème année</t>
  </si>
  <si>
    <t>Textes réglementaires</t>
  </si>
  <si>
    <t xml:space="preserve">Arrêté du 22 janvier 2014 fixant le cadre national des formations conduisant à la délivrance des diplômes nationaux de licence, de licence professionnelle et de master </t>
  </si>
  <si>
    <t>Arrêté du 1er août 2011 relatif à la licence</t>
  </si>
  <si>
    <t>Pratique sportive</t>
  </si>
  <si>
    <t>BMG</t>
  </si>
  <si>
    <t>BPN</t>
  </si>
  <si>
    <t>BOE</t>
  </si>
  <si>
    <t>BIM</t>
  </si>
  <si>
    <t>Structure et Expression des Génomes et Marqueurs Moléculaires</t>
  </si>
  <si>
    <t>SLZV51</t>
  </si>
  <si>
    <t>OUI</t>
  </si>
  <si>
    <t>Epistémologie</t>
  </si>
  <si>
    <t>SLZV52</t>
  </si>
  <si>
    <t>1h</t>
  </si>
  <si>
    <t>3h</t>
  </si>
  <si>
    <t>Statistiques</t>
  </si>
  <si>
    <t>SLZV53</t>
  </si>
  <si>
    <t>2h</t>
  </si>
  <si>
    <t>Immunologie 1</t>
  </si>
  <si>
    <t>SLZV54</t>
  </si>
  <si>
    <t>1h30</t>
  </si>
  <si>
    <t>Anglais Scientifique</t>
  </si>
  <si>
    <t>SLZV5AN2</t>
  </si>
  <si>
    <t>Physiologie Intégratives Animales</t>
  </si>
  <si>
    <t>SLZV501N</t>
  </si>
  <si>
    <t>Biochimie Structurale et Regulation Enzymatique</t>
  </si>
  <si>
    <t>SLZV503</t>
  </si>
  <si>
    <t>Signalisation Cellulaire</t>
  </si>
  <si>
    <t>SLZV504</t>
  </si>
  <si>
    <t>Génétiques des Eucaryotes</t>
  </si>
  <si>
    <t>SLZV507</t>
  </si>
  <si>
    <t>Immunologie 2</t>
  </si>
  <si>
    <t>SLZV508</t>
  </si>
  <si>
    <t>Biologie des Interactions</t>
  </si>
  <si>
    <t>SLZV509</t>
  </si>
  <si>
    <t>Neurobiologie Cognitive</t>
  </si>
  <si>
    <t>SLZV5101</t>
  </si>
  <si>
    <t>Neurosciences intégratives</t>
  </si>
  <si>
    <t>SLZV5102</t>
  </si>
  <si>
    <t>Physiologie Comparée des Grandes Fonctions Animales</t>
  </si>
  <si>
    <t>SLZV502N</t>
  </si>
  <si>
    <t>Dynamique des populations et Structure des Communautés</t>
  </si>
  <si>
    <t>SLZV505</t>
  </si>
  <si>
    <t>50 ou 100%</t>
  </si>
  <si>
    <t>1 ou 0</t>
  </si>
  <si>
    <t>Ecosystèmes</t>
  </si>
  <si>
    <t>SLZV506</t>
  </si>
  <si>
    <t>Endocrinologie Comparée</t>
  </si>
  <si>
    <t>SLZV544</t>
  </si>
  <si>
    <t>Biologie Comportementale et Ethologie</t>
  </si>
  <si>
    <t>SLZV513</t>
  </si>
  <si>
    <t>Initiation à la programmation</t>
  </si>
  <si>
    <t>Bioinformatique appliquée à l'analyse de séquence</t>
  </si>
  <si>
    <t>SLZV61</t>
  </si>
  <si>
    <t>Evolution Moléculaire et Phylogénèse</t>
  </si>
  <si>
    <t>SLZV607</t>
  </si>
  <si>
    <t>Régulation Génique Procaryotes</t>
  </si>
  <si>
    <t>SLZV605</t>
  </si>
  <si>
    <t>Biotechnologies</t>
  </si>
  <si>
    <t>SLZV604</t>
  </si>
  <si>
    <t>Endocrinologie Générale</t>
  </si>
  <si>
    <t>SLZV601</t>
  </si>
  <si>
    <t>Biologie du Développement Animal</t>
  </si>
  <si>
    <t>SLZV609</t>
  </si>
  <si>
    <t>Biologie des Adaptations et Ecophysiologie</t>
  </si>
  <si>
    <t>SLZV616</t>
  </si>
  <si>
    <t>Biologie du Développement Végétal</t>
  </si>
  <si>
    <t>SLZV610</t>
  </si>
  <si>
    <t>Imagerie Tissulaire</t>
  </si>
  <si>
    <t>SLZV611</t>
  </si>
  <si>
    <t>Techniques d'Exploration Fonctionnelle</t>
  </si>
  <si>
    <t>SLZV602</t>
  </si>
  <si>
    <t>Botanique, Systématique et Phylogénèse</t>
  </si>
  <si>
    <t>SLZV641</t>
  </si>
  <si>
    <t>Découverte de la recherche</t>
  </si>
  <si>
    <t>SLZV681</t>
  </si>
  <si>
    <t>Electrophysiologie et Pharmacologie</t>
  </si>
  <si>
    <t>SLZV62</t>
  </si>
  <si>
    <t>Neurobiologie des Pathologies Cérébrales</t>
  </si>
  <si>
    <t>SLZV606</t>
  </si>
  <si>
    <t>Physiopathologige de la Nutrition et du Métabolisme</t>
  </si>
  <si>
    <t>SLZV612</t>
  </si>
  <si>
    <t>Analyses des Métabolites Secondaires</t>
  </si>
  <si>
    <t>SLZV613</t>
  </si>
  <si>
    <t>Stage pratique/bibliographie</t>
  </si>
  <si>
    <t>SLZV621</t>
  </si>
  <si>
    <t>Communication en Environnement</t>
  </si>
  <si>
    <t>SLZV622</t>
  </si>
  <si>
    <t>Ecologie et Biologie Marine</t>
  </si>
  <si>
    <t>SLZV617</t>
  </si>
  <si>
    <t>SLZV610B</t>
  </si>
  <si>
    <t>Biodiversité</t>
  </si>
  <si>
    <t>SLZV615</t>
  </si>
  <si>
    <t>Introduction à l'écotoxicologie</t>
  </si>
  <si>
    <t>SLZV619</t>
  </si>
  <si>
    <t>Paléoenvironnement</t>
  </si>
  <si>
    <t>SLZV618</t>
  </si>
  <si>
    <t>Algorithmique et structure des données</t>
  </si>
  <si>
    <t>SLZV671</t>
  </si>
  <si>
    <t>Bases Mathématiques des statistiques</t>
  </si>
  <si>
    <t>SLZV672</t>
  </si>
  <si>
    <t>Projet Pluridisciplinaire en Anglais</t>
  </si>
  <si>
    <t>SLZV674</t>
  </si>
  <si>
    <t>Projet en programmation</t>
  </si>
  <si>
    <t>Neurobiologie Cognitive et Comportementale</t>
  </si>
  <si>
    <t>SLZV510</t>
  </si>
  <si>
    <t>4h (2x2h)</t>
  </si>
  <si>
    <t>Les CT sont les même que pour les UE SLZV5101 et 5102 d’où le 2x (2h)</t>
  </si>
  <si>
    <t>pas de session 2</t>
  </si>
  <si>
    <t>Regle compensation: Tout ABI a un CT  supprime la compensation semestrielle</t>
  </si>
  <si>
    <t>SLZV57</t>
  </si>
  <si>
    <t>SLZV675</t>
  </si>
  <si>
    <t>Même épreuve session 1 et session 2 que le CT SLZV610B parcours BOE</t>
  </si>
  <si>
    <t>Même épreuve que le CT SLZV610 parcours BMG-V</t>
  </si>
  <si>
    <t>Régles aux examens</t>
  </si>
  <si>
    <r>
      <t xml:space="preserve">seules les calculatrices </t>
    </r>
    <r>
      <rPr>
        <b/>
        <u/>
        <sz val="12"/>
        <rFont val="Calibri"/>
        <family val="2"/>
        <scheme val="minor"/>
      </rPr>
      <t>basiques, non programmables et sans aucune possibilité de réseau ou USB</t>
    </r>
    <r>
      <rPr>
        <b/>
        <sz val="12"/>
        <rFont val="Calibri"/>
        <family val="2"/>
        <scheme val="minor"/>
      </rPr>
      <t>, de type "TI 36xPro" et "Fx 92+ collège", sont autorisées aux examens</t>
    </r>
  </si>
  <si>
    <t>20 min</t>
  </si>
  <si>
    <t>Pour ceux n'ayant pas validé en session 1 l'UE: Recalcul de la note finale à l'UE: CC 40% + projet 60%</t>
  </si>
  <si>
    <t>Pour ceux n'ayant pas validé en session 1 l'UE: Moyenne de 2 meilleures notes (projet, TP, CF)</t>
  </si>
  <si>
    <t>Pour ceux n'ayant pas validé en session 1 l'UE : Prise en compte de 2notes / 3</t>
  </si>
  <si>
    <t>Pour ceux n'ayant pas validé en session 1 l'UE : une note gelée</t>
  </si>
  <si>
    <t>Ecrit (analyse figure) exclusivement dispensés d'assuidité</t>
  </si>
  <si>
    <t>3h30</t>
  </si>
  <si>
    <t>SEMESTRES PAIRS: TOUTE NOTE INFERIEURE A 8/20 OBTENU A UN CONTRÔLE INTERMEDIAIRE PEUT ETRE NEUTRALISEE (NE CONCERNE PAS LE CONTROLE FINAL)</t>
  </si>
  <si>
    <t>2ème session/seconde chance en Distanciel</t>
  </si>
  <si>
    <t>1ère session en distanciel</t>
  </si>
  <si>
    <r>
      <t xml:space="preserve">seules les calculatrices </t>
    </r>
    <r>
      <rPr>
        <u/>
        <sz val="12"/>
        <rFont val="Calibri"/>
        <family val="2"/>
        <scheme val="minor"/>
      </rPr>
      <t>basiques, non programmables et sans aucune possibilité de réseau ou USB</t>
    </r>
    <r>
      <rPr>
        <sz val="12"/>
        <rFont val="Calibri"/>
        <family val="2"/>
        <scheme val="minor"/>
      </rPr>
      <t>, de type "TI 36xPro" et "Fx 92+ collège", sont autorisées aux examens</t>
    </r>
  </si>
  <si>
    <t>30min</t>
  </si>
  <si>
    <t>15 min / Etudiant</t>
  </si>
  <si>
    <t>2h (2x1h)</t>
  </si>
  <si>
    <t>15min / etudiant</t>
  </si>
  <si>
    <t>30 min</t>
  </si>
  <si>
    <t>Pour ceux n'ayant pas validé en session 1 l'UE: Recalcul de la moyenne en neutralisant la note la plus basse des 3 notes du semestre</t>
  </si>
  <si>
    <t>25 min</t>
  </si>
  <si>
    <t xml:space="preserve">TOUT CONTRÔLE FINAL EST OBLIGATOIRE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</si>
</sst>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3"/>
      <color indexed="8"/>
      <name val="Calibri"/>
      <family val="2"/>
    </font>
    <font>
      <sz val="11"/>
      <color indexed="9"/>
      <name val="Calibri"/>
      <family val="2"/>
    </font>
    <font>
      <sz val="14"/>
      <color indexed="8"/>
      <name val="Calibri"/>
      <family val="2"/>
    </font>
    <font>
      <b/>
      <sz val="18"/>
      <color indexed="9"/>
      <name val="Calibri"/>
      <family val="2"/>
    </font>
    <font>
      <sz val="18"/>
      <color indexed="8"/>
      <name val="Calibri"/>
      <family val="2"/>
    </font>
    <font>
      <b/>
      <sz val="16"/>
      <color indexed="8"/>
      <name val="Calibri"/>
      <family val="2"/>
    </font>
    <font>
      <sz val="8"/>
      <name val="Calibri"/>
      <family val="2"/>
    </font>
    <font>
      <sz val="12"/>
      <name val="Calibri"/>
      <family val="2"/>
    </font>
    <font>
      <b/>
      <sz val="11"/>
      <color indexed="60"/>
      <name val="Calibri"/>
      <family val="2"/>
    </font>
    <font>
      <b/>
      <sz val="11"/>
      <name val="Calibri"/>
      <family val="2"/>
    </font>
    <font>
      <b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color indexed="8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i/>
      <sz val="11"/>
      <color indexed="60"/>
      <name val="Calibri"/>
      <family val="2"/>
    </font>
    <font>
      <sz val="11"/>
      <color indexed="8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name val="Calibri"/>
      <family val="2"/>
    </font>
    <font>
      <sz val="12"/>
      <name val="Calibri"/>
      <family val="2"/>
      <scheme val="minor"/>
    </font>
    <font>
      <u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12" fillId="0" borderId="2" xfId="0" applyFont="1" applyBorder="1" applyAlignment="1" applyProtection="1"/>
    <xf numFmtId="0" fontId="13" fillId="0" borderId="2" xfId="0" applyFont="1" applyBorder="1" applyAlignment="1" applyProtection="1"/>
    <xf numFmtId="0" fontId="13" fillId="0" borderId="3" xfId="0" applyFont="1" applyBorder="1" applyAlignment="1" applyProtection="1"/>
    <xf numFmtId="0" fontId="14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7" fillId="4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6" fillId="0" borderId="1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5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4" xfId="0" applyFont="1" applyFill="1" applyBorder="1" applyAlignment="1" applyProtection="1">
      <alignment horizontal="left" vertical="center" wrapText="1" indent="1"/>
    </xf>
    <xf numFmtId="0" fontId="2" fillId="0" borderId="4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left" vertical="center" indent="1"/>
    </xf>
    <xf numFmtId="0" fontId="8" fillId="0" borderId="5" xfId="0" applyFont="1" applyBorder="1" applyAlignment="1" applyProtection="1">
      <alignment horizontal="left" vertical="center" indent="1"/>
    </xf>
    <xf numFmtId="0" fontId="9" fillId="0" borderId="1" xfId="0" applyFont="1" applyBorder="1" applyProtection="1"/>
    <xf numFmtId="0" fontId="19" fillId="0" borderId="1" xfId="0" applyFont="1" applyFill="1" applyBorder="1" applyAlignment="1" applyProtection="1">
      <alignment horizontal="left"/>
    </xf>
    <xf numFmtId="0" fontId="18" fillId="5" borderId="1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6" fillId="5" borderId="1" xfId="0" applyFont="1" applyFill="1" applyBorder="1" applyAlignment="1" applyProtection="1">
      <alignment horizontal="left" vertical="center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3" fillId="7" borderId="1" xfId="0" applyFont="1" applyFill="1" applyBorder="1" applyAlignment="1">
      <alignment vertical="center" wrapText="1"/>
    </xf>
    <xf numFmtId="0" fontId="24" fillId="0" borderId="1" xfId="0" applyFont="1" applyBorder="1" applyAlignment="1" applyProtection="1">
      <alignment vertical="center"/>
      <protection locked="0"/>
    </xf>
    <xf numFmtId="0" fontId="22" fillId="0" borderId="0" xfId="0" applyFont="1" applyProtection="1"/>
    <xf numFmtId="0" fontId="22" fillId="0" borderId="0" xfId="0" applyFont="1"/>
    <xf numFmtId="0" fontId="0" fillId="2" borderId="1" xfId="0" applyFill="1" applyBorder="1" applyAlignment="1" applyProtection="1">
      <alignment vertical="center"/>
      <protection locked="0"/>
    </xf>
    <xf numFmtId="9" fontId="0" fillId="2" borderId="1" xfId="0" applyNumberFormat="1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</xf>
    <xf numFmtId="0" fontId="0" fillId="6" borderId="1" xfId="0" applyFill="1" applyBorder="1" applyAlignment="1" applyProtection="1">
      <alignment vertical="center"/>
      <protection locked="0"/>
    </xf>
    <xf numFmtId="9" fontId="0" fillId="0" borderId="1" xfId="0" applyNumberFormat="1" applyBorder="1" applyAlignment="1" applyProtection="1">
      <alignment vertical="center"/>
      <protection locked="0"/>
    </xf>
    <xf numFmtId="0" fontId="26" fillId="0" borderId="0" xfId="0" applyFont="1" applyProtection="1"/>
    <xf numFmtId="0" fontId="26" fillId="0" borderId="0" xfId="0" applyFont="1"/>
    <xf numFmtId="0" fontId="22" fillId="0" borderId="1" xfId="0" applyFont="1" applyBorder="1" applyAlignment="1" applyProtection="1">
      <alignment vertical="center"/>
      <protection locked="0"/>
    </xf>
    <xf numFmtId="0" fontId="22" fillId="0" borderId="1" xfId="0" applyFont="1" applyFill="1" applyBorder="1" applyAlignment="1" applyProtection="1">
      <alignment vertical="center"/>
      <protection locked="0"/>
    </xf>
    <xf numFmtId="0" fontId="22" fillId="2" borderId="1" xfId="0" applyFont="1" applyFill="1" applyBorder="1" applyAlignment="1" applyProtection="1">
      <alignment vertical="center"/>
      <protection locked="0"/>
    </xf>
    <xf numFmtId="0" fontId="28" fillId="9" borderId="5" xfId="0" applyFont="1" applyFill="1" applyBorder="1" applyProtection="1">
      <protection locked="0"/>
    </xf>
    <xf numFmtId="0" fontId="0" fillId="9" borderId="6" xfId="0" applyFill="1" applyBorder="1" applyAlignment="1" applyProtection="1">
      <alignment vertical="center"/>
    </xf>
    <xf numFmtId="0" fontId="0" fillId="9" borderId="7" xfId="0" applyFill="1" applyBorder="1" applyAlignment="1" applyProtection="1">
      <alignment vertical="center"/>
    </xf>
    <xf numFmtId="0" fontId="21" fillId="10" borderId="1" xfId="0" applyFont="1" applyFill="1" applyBorder="1" applyAlignment="1" applyProtection="1">
      <alignment vertical="center"/>
      <protection locked="0"/>
    </xf>
    <xf numFmtId="0" fontId="0" fillId="10" borderId="1" xfId="0" applyFill="1" applyBorder="1" applyAlignment="1" applyProtection="1">
      <alignment vertical="center"/>
      <protection locked="0"/>
    </xf>
    <xf numFmtId="0" fontId="28" fillId="9" borderId="0" xfId="0" applyFont="1" applyFill="1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2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</xf>
    <xf numFmtId="0" fontId="30" fillId="0" borderId="0" xfId="0" applyFont="1" applyBorder="1"/>
    <xf numFmtId="0" fontId="0" fillId="0" borderId="1" xfId="0" applyBorder="1" applyAlignment="1" applyProtection="1">
      <alignment horizontal="center" vertical="center"/>
      <protection locked="0"/>
    </xf>
    <xf numFmtId="0" fontId="31" fillId="0" borderId="0" xfId="0" applyFont="1" applyBorder="1"/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Protection="1"/>
    <xf numFmtId="0" fontId="0" fillId="12" borderId="1" xfId="0" applyFill="1" applyBorder="1" applyAlignment="1" applyProtection="1">
      <alignment vertical="center"/>
      <protection locked="0"/>
    </xf>
    <xf numFmtId="9" fontId="0" fillId="12" borderId="1" xfId="0" applyNumberFormat="1" applyFill="1" applyBorder="1" applyAlignment="1" applyProtection="1">
      <alignment vertical="center"/>
      <protection locked="0"/>
    </xf>
    <xf numFmtId="0" fontId="0" fillId="11" borderId="1" xfId="0" applyFill="1" applyBorder="1" applyAlignment="1" applyProtection="1">
      <alignment vertical="center"/>
      <protection locked="0"/>
    </xf>
    <xf numFmtId="9" fontId="0" fillId="11" borderId="1" xfId="0" applyNumberFormat="1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vertical="center" wrapText="1"/>
      <protection locked="0"/>
    </xf>
    <xf numFmtId="0" fontId="30" fillId="11" borderId="0" xfId="0" applyFont="1" applyFill="1" applyAlignment="1">
      <alignment vertical="center"/>
    </xf>
    <xf numFmtId="0" fontId="4" fillId="11" borderId="0" xfId="0" applyFont="1" applyFill="1" applyBorder="1" applyAlignment="1" applyProtection="1">
      <alignment vertical="center"/>
    </xf>
    <xf numFmtId="0" fontId="4" fillId="11" borderId="0" xfId="0" applyFont="1" applyFill="1" applyBorder="1" applyAlignment="1" applyProtection="1">
      <alignment horizontal="center" vertical="center"/>
    </xf>
    <xf numFmtId="0" fontId="0" fillId="11" borderId="0" xfId="0" applyFill="1" applyBorder="1" applyProtection="1"/>
    <xf numFmtId="0" fontId="0" fillId="11" borderId="0" xfId="0" applyFill="1" applyAlignment="1" applyProtection="1">
      <alignment vertical="center"/>
    </xf>
    <xf numFmtId="0" fontId="0" fillId="11" borderId="0" xfId="0" applyFill="1" applyBorder="1" applyAlignment="1" applyProtection="1">
      <alignment horizontal="center" vertical="center"/>
    </xf>
    <xf numFmtId="0" fontId="0" fillId="11" borderId="0" xfId="0" applyFill="1" applyBorder="1" applyAlignment="1" applyProtection="1">
      <alignment vertical="center"/>
    </xf>
    <xf numFmtId="0" fontId="28" fillId="9" borderId="0" xfId="0" applyFont="1" applyFill="1" applyBorder="1" applyAlignment="1" applyProtection="1">
      <alignment vertical="center"/>
      <protection locked="0"/>
    </xf>
    <xf numFmtId="0" fontId="4" fillId="9" borderId="0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vertical="center"/>
      <protection locked="0"/>
    </xf>
    <xf numFmtId="0" fontId="35" fillId="0" borderId="0" xfId="0" applyFont="1" applyBorder="1"/>
    <xf numFmtId="9" fontId="29" fillId="12" borderId="1" xfId="0" applyNumberFormat="1" applyFont="1" applyFill="1" applyBorder="1" applyAlignment="1" applyProtection="1">
      <alignment vertical="center"/>
      <protection locked="0"/>
    </xf>
    <xf numFmtId="0" fontId="29" fillId="12" borderId="1" xfId="0" applyFont="1" applyFill="1" applyBorder="1" applyAlignment="1" applyProtection="1">
      <alignment vertical="center"/>
      <protection locked="0"/>
    </xf>
    <xf numFmtId="0" fontId="29" fillId="0" borderId="0" xfId="0" applyFont="1" applyBorder="1" applyAlignment="1" applyProtection="1">
      <alignment vertical="center"/>
      <protection locked="0"/>
    </xf>
    <xf numFmtId="0" fontId="0" fillId="6" borderId="4" xfId="0" applyFill="1" applyBorder="1" applyAlignment="1" applyProtection="1">
      <alignment vertical="center"/>
      <protection locked="0"/>
    </xf>
    <xf numFmtId="0" fontId="0" fillId="0" borderId="5" xfId="0" applyFill="1" applyBorder="1" applyAlignment="1" applyProtection="1">
      <alignment vertical="center"/>
    </xf>
    <xf numFmtId="9" fontId="26" fillId="11" borderId="1" xfId="0" applyNumberFormat="1" applyFont="1" applyFill="1" applyBorder="1" applyAlignment="1" applyProtection="1">
      <alignment vertical="center"/>
      <protection locked="0"/>
    </xf>
    <xf numFmtId="0" fontId="26" fillId="11" borderId="1" xfId="0" applyFont="1" applyFill="1" applyBorder="1" applyAlignment="1" applyProtection="1">
      <alignment vertical="center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2" borderId="0" xfId="0" applyFont="1" applyFill="1" applyBorder="1" applyProtection="1">
      <protection locked="0"/>
    </xf>
    <xf numFmtId="0" fontId="26" fillId="0" borderId="0" xfId="0" applyFont="1" applyBorder="1" applyProtection="1">
      <protection locked="0"/>
    </xf>
    <xf numFmtId="0" fontId="26" fillId="0" borderId="0" xfId="0" applyFont="1" applyFill="1" applyBorder="1" applyProtection="1">
      <protection locked="0"/>
    </xf>
    <xf numFmtId="9" fontId="22" fillId="12" borderId="1" xfId="0" applyNumberFormat="1" applyFont="1" applyFill="1" applyBorder="1" applyAlignment="1" applyProtection="1">
      <alignment vertical="center"/>
      <protection locked="0"/>
    </xf>
    <xf numFmtId="0" fontId="22" fillId="12" borderId="1" xfId="0" applyFont="1" applyFill="1" applyBorder="1" applyAlignment="1" applyProtection="1">
      <alignment vertical="center"/>
      <protection locked="0"/>
    </xf>
    <xf numFmtId="0" fontId="22" fillId="11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0" fillId="11" borderId="0" xfId="0" applyFill="1"/>
    <xf numFmtId="0" fontId="22" fillId="0" borderId="5" xfId="0" applyFont="1" applyFill="1" applyBorder="1" applyAlignment="1" applyProtection="1">
      <alignment vertical="center"/>
      <protection locked="0"/>
    </xf>
    <xf numFmtId="0" fontId="22" fillId="0" borderId="7" xfId="0" applyFont="1" applyFill="1" applyBorder="1" applyAlignment="1" applyProtection="1">
      <alignment vertical="center"/>
      <protection locked="0"/>
    </xf>
    <xf numFmtId="0" fontId="7" fillId="8" borderId="5" xfId="0" applyFont="1" applyFill="1" applyBorder="1" applyAlignment="1" applyProtection="1">
      <alignment horizontal="center"/>
    </xf>
    <xf numFmtId="0" fontId="7" fillId="8" borderId="6" xfId="0" applyFont="1" applyFill="1" applyBorder="1" applyAlignment="1" applyProtection="1">
      <alignment horizontal="center"/>
    </xf>
    <xf numFmtId="0" fontId="7" fillId="8" borderId="9" xfId="0" applyFont="1" applyFill="1" applyBorder="1" applyAlignment="1" applyProtection="1">
      <alignment horizontal="center"/>
    </xf>
    <xf numFmtId="0" fontId="7" fillId="8" borderId="1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/>
    </xf>
    <xf numFmtId="0" fontId="20" fillId="0" borderId="6" xfId="0" applyFont="1" applyBorder="1" applyAlignment="1" applyProtection="1">
      <alignment horizontal="center"/>
    </xf>
    <xf numFmtId="0" fontId="9" fillId="0" borderId="5" xfId="0" applyFont="1" applyFill="1" applyBorder="1" applyAlignment="1" applyProtection="1">
      <alignment vertical="center"/>
      <protection locked="0"/>
    </xf>
    <xf numFmtId="0" fontId="9" fillId="0" borderId="6" xfId="0" applyFont="1" applyFill="1" applyBorder="1" applyAlignment="1" applyProtection="1">
      <alignment vertical="center"/>
      <protection locked="0"/>
    </xf>
    <xf numFmtId="0" fontId="9" fillId="0" borderId="7" xfId="0" applyFont="1" applyFill="1" applyBorder="1" applyAlignment="1" applyProtection="1">
      <alignment vertical="center"/>
      <protection locked="0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/>
    </xf>
    <xf numFmtId="0" fontId="13" fillId="3" borderId="5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0" fontId="13" fillId="3" borderId="7" xfId="0" applyFont="1" applyFill="1" applyBorder="1" applyAlignment="1">
      <alignment horizontal="left" vertical="center"/>
    </xf>
    <xf numFmtId="0" fontId="25" fillId="0" borderId="8" xfId="1" applyBorder="1" applyProtection="1">
      <protection locked="0"/>
    </xf>
    <xf numFmtId="0" fontId="25" fillId="0" borderId="9" xfId="1" applyBorder="1" applyProtection="1">
      <protection locked="0"/>
    </xf>
    <xf numFmtId="0" fontId="25" fillId="0" borderId="10" xfId="1" applyBorder="1" applyProtection="1">
      <protection locked="0"/>
    </xf>
    <xf numFmtId="0" fontId="25" fillId="0" borderId="11" xfId="1" applyBorder="1" applyProtection="1">
      <protection locked="0"/>
    </xf>
    <xf numFmtId="0" fontId="25" fillId="0" borderId="0" xfId="1" applyBorder="1" applyProtection="1">
      <protection locked="0"/>
    </xf>
    <xf numFmtId="0" fontId="25" fillId="0" borderId="12" xfId="1" applyBorder="1" applyProtection="1"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2" xfId="0" applyFont="1" applyBorder="1" applyAlignment="1" applyProtection="1">
      <alignment horizontal="left"/>
      <protection locked="0"/>
    </xf>
    <xf numFmtId="0" fontId="0" fillId="0" borderId="3" xfId="0" applyFont="1" applyBorder="1" applyAlignment="1" applyProtection="1">
      <alignment horizontal="left"/>
      <protection locked="0"/>
    </xf>
    <xf numFmtId="0" fontId="7" fillId="8" borderId="0" xfId="0" applyFont="1" applyFill="1" applyBorder="1" applyAlignment="1" applyProtection="1">
      <alignment horizontal="center"/>
    </xf>
    <xf numFmtId="0" fontId="19" fillId="5" borderId="1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left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left"/>
      <protection locked="0"/>
    </xf>
    <xf numFmtId="0" fontId="0" fillId="11" borderId="5" xfId="0" applyFill="1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left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11" borderId="5" xfId="0" applyFont="1" applyFill="1" applyBorder="1" applyAlignment="1" applyProtection="1">
      <alignment horizontal="center" vertical="center" wrapText="1"/>
    </xf>
    <xf numFmtId="0" fontId="1" fillId="11" borderId="7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/>
      <protection locked="0"/>
    </xf>
    <xf numFmtId="0" fontId="18" fillId="5" borderId="7" xfId="0" applyFont="1" applyFill="1" applyBorder="1" applyAlignment="1" applyProtection="1">
      <alignment horizontal="center" vertical="center"/>
      <protection locked="0"/>
    </xf>
    <xf numFmtId="0" fontId="29" fillId="0" borderId="0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11" borderId="5" xfId="0" applyFont="1" applyFill="1" applyBorder="1" applyAlignment="1" applyProtection="1">
      <alignment horizontal="center" vertical="center"/>
    </xf>
    <xf numFmtId="0" fontId="1" fillId="11" borderId="6" xfId="0" applyFont="1" applyFill="1" applyBorder="1" applyAlignment="1" applyProtection="1">
      <alignment horizontal="center" vertical="center"/>
    </xf>
    <xf numFmtId="0" fontId="1" fillId="11" borderId="7" xfId="0" applyFont="1" applyFill="1" applyBorder="1" applyAlignment="1" applyProtection="1">
      <alignment horizontal="center" vertical="center"/>
    </xf>
    <xf numFmtId="0" fontId="0" fillId="11" borderId="5" xfId="0" applyFill="1" applyBorder="1" applyAlignment="1" applyProtection="1">
      <alignment horizontal="center" vertical="center" wrapText="1"/>
      <protection locked="0"/>
    </xf>
    <xf numFmtId="0" fontId="0" fillId="11" borderId="7" xfId="0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  <protection locked="0"/>
    </xf>
  </cellXfs>
  <cellStyles count="2">
    <cellStyle name="Lien hypertexte" xfId="1" builtinId="8"/>
    <cellStyle name="Normal" xfId="0" builtinId="0"/>
  </cellStyles>
  <dxfs count="11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ont>
        <b/>
        <i val="0"/>
        <color indexed="60"/>
      </font>
    </dxf>
    <dxf>
      <fill>
        <patternFill>
          <bgColor indexed="47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43"/>
        </patternFill>
      </fill>
    </dxf>
    <dxf>
      <fill>
        <patternFill>
          <bgColor indexed="54"/>
        </patternFill>
      </fill>
    </dxf>
    <dxf>
      <font>
        <color auto="1"/>
      </font>
      <fill>
        <patternFill>
          <bgColor indexed="22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indexed="60"/>
      </font>
    </dxf>
    <dxf>
      <fill>
        <patternFill>
          <bgColor indexed="47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43"/>
        </patternFill>
      </fill>
    </dxf>
    <dxf>
      <fill>
        <patternFill>
          <bgColor indexed="54"/>
        </patternFill>
      </fill>
    </dxf>
    <dxf>
      <font>
        <color auto="1"/>
      </font>
      <fill>
        <patternFill>
          <bgColor indexed="22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ont>
        <b/>
        <i val="0"/>
        <color indexed="60"/>
      </font>
    </dxf>
    <dxf>
      <fill>
        <patternFill>
          <bgColor indexed="47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43"/>
        </patternFill>
      </fill>
    </dxf>
    <dxf>
      <fill>
        <patternFill>
          <bgColor indexed="54"/>
        </patternFill>
      </fill>
    </dxf>
    <dxf>
      <font>
        <color auto="1"/>
      </font>
      <fill>
        <patternFill>
          <bgColor indexed="22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indexed="60"/>
      </font>
    </dxf>
    <dxf>
      <fill>
        <patternFill>
          <bgColor indexed="47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43"/>
        </patternFill>
      </fill>
    </dxf>
    <dxf>
      <fill>
        <patternFill>
          <bgColor indexed="54"/>
        </patternFill>
      </fill>
    </dxf>
    <dxf>
      <font>
        <color auto="1"/>
      </font>
      <fill>
        <patternFill>
          <bgColor indexed="22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47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ont>
        <b/>
        <i val="0"/>
        <color indexed="60"/>
      </font>
    </dxf>
    <dxf>
      <fill>
        <patternFill>
          <bgColor indexed="43"/>
        </patternFill>
      </fill>
    </dxf>
    <dxf>
      <fill>
        <patternFill>
          <bgColor indexed="54"/>
        </patternFill>
      </fill>
    </dxf>
    <dxf>
      <font>
        <color auto="1"/>
      </font>
      <fill>
        <patternFill>
          <bgColor indexed="22"/>
        </patternFill>
      </fill>
    </dxf>
    <dxf>
      <fill>
        <patternFill>
          <bgColor indexed="47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indexed="60"/>
      </font>
    </dxf>
    <dxf>
      <fill>
        <patternFill>
          <bgColor indexed="47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43"/>
        </patternFill>
      </fill>
    </dxf>
    <dxf>
      <fill>
        <patternFill>
          <bgColor indexed="54"/>
        </patternFill>
      </fill>
    </dxf>
    <dxf>
      <font>
        <color auto="1"/>
      </font>
      <fill>
        <patternFill>
          <bgColor indexed="22"/>
        </patternFill>
      </fill>
    </dxf>
    <dxf>
      <font>
        <b/>
        <i val="0"/>
        <color indexed="60"/>
      </font>
    </dxf>
    <dxf>
      <fill>
        <patternFill>
          <bgColor indexed="43"/>
        </patternFill>
      </fill>
    </dxf>
    <dxf>
      <fill>
        <patternFill>
          <bgColor indexed="54"/>
        </patternFill>
      </fill>
    </dxf>
    <dxf>
      <font>
        <color auto="1"/>
      </font>
      <fill>
        <patternFill>
          <bgColor indexed="22"/>
        </patternFill>
      </fill>
    </dxf>
    <dxf>
      <fill>
        <patternFill>
          <bgColor indexed="47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ont>
        <b/>
        <i val="0"/>
        <color indexed="60"/>
      </font>
    </dxf>
    <dxf>
      <fill>
        <patternFill>
          <bgColor indexed="47"/>
        </patternFill>
      </fill>
    </dxf>
    <dxf>
      <fill>
        <patternFill>
          <bgColor indexed="8"/>
        </patternFill>
      </fill>
    </dxf>
    <dxf>
      <fill>
        <patternFill>
          <bgColor indexed="55"/>
        </patternFill>
      </fill>
    </dxf>
    <dxf>
      <fill>
        <patternFill>
          <bgColor indexed="43"/>
        </patternFill>
      </fill>
    </dxf>
    <dxf>
      <fill>
        <patternFill>
          <bgColor indexed="54"/>
        </patternFill>
      </fill>
    </dxf>
    <dxf>
      <font>
        <color auto="1"/>
      </font>
      <fill>
        <patternFill>
          <bgColor indexed="22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firstButton="1" fmlaLink="$A$11" lockText="1" noThreeD="1"/>
</file>

<file path=xl/ctrlProps/ctrlProp14.xml><?xml version="1.0" encoding="utf-8"?>
<formControlPr xmlns="http://schemas.microsoft.com/office/spreadsheetml/2009/9/main" objectType="Radio" checked="Checked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firstButton="1" fmlaLink="$A$11" lockText="1" noThreeD="1"/>
</file>

<file path=xl/ctrlProps/ctrlProp23.xml><?xml version="1.0" encoding="utf-8"?>
<formControlPr xmlns="http://schemas.microsoft.com/office/spreadsheetml/2009/9/main" objectType="Radio" checked="Checked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firstButton="1" fmlaLink="$A$11" lockText="1" noThreeD="1"/>
</file>

<file path=xl/ctrlProps/ctrlProp35.xml><?xml version="1.0" encoding="utf-8"?>
<formControlPr xmlns="http://schemas.microsoft.com/office/spreadsheetml/2009/9/main" objectType="Radio" checked="Checked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firstButton="1" fmlaLink="$A$11" lockText="1" noThreeD="1"/>
</file>

<file path=xl/ctrlProps/ctrlProp38.xml><?xml version="1.0" encoding="utf-8"?>
<formControlPr xmlns="http://schemas.microsoft.com/office/spreadsheetml/2009/9/main" objectType="Radio" checked="Checked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85725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1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1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2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85725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2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2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3252" name="Option Button 4" hidden="1">
              <a:extLst>
                <a:ext uri="{63B3BB69-23CF-44E3-9099-C40C66FF867C}">
                  <a14:compatExt spid="_x0000_s53252"/>
                </a:ext>
                <a:ext uri="{FF2B5EF4-FFF2-40B4-BE49-F238E27FC236}">
                  <a16:creationId xmlns:a16="http://schemas.microsoft.com/office/drawing/2014/main" id="{00000000-0008-0000-0200-000004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85725</xdr:rowOff>
        </xdr:to>
        <xdr:sp macro="" textlink="">
          <xdr:nvSpPr>
            <xdr:cNvPr id="53253" name="Option Button 5" hidden="1">
              <a:extLst>
                <a:ext uri="{63B3BB69-23CF-44E3-9099-C40C66FF867C}">
                  <a14:compatExt spid="_x0000_s53253"/>
                </a:ext>
                <a:ext uri="{FF2B5EF4-FFF2-40B4-BE49-F238E27FC236}">
                  <a16:creationId xmlns:a16="http://schemas.microsoft.com/office/drawing/2014/main" id="{00000000-0008-0000-0200-000005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3254" name="Option Button 6" hidden="1">
              <a:extLst>
                <a:ext uri="{63B3BB69-23CF-44E3-9099-C40C66FF867C}">
                  <a14:compatExt spid="_x0000_s53254"/>
                </a:ext>
                <a:ext uri="{FF2B5EF4-FFF2-40B4-BE49-F238E27FC236}">
                  <a16:creationId xmlns:a16="http://schemas.microsoft.com/office/drawing/2014/main" id="{00000000-0008-0000-0200-000006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66675</xdr:rowOff>
        </xdr:to>
        <xdr:sp macro="" textlink="">
          <xdr:nvSpPr>
            <xdr:cNvPr id="47105" name="Option Button 1" hidden="1">
              <a:extLst>
                <a:ext uri="{63B3BB69-23CF-44E3-9099-C40C66FF867C}">
                  <a14:compatExt spid="_x0000_s47105"/>
                </a:ext>
                <a:ext uri="{FF2B5EF4-FFF2-40B4-BE49-F238E27FC236}">
                  <a16:creationId xmlns:a16="http://schemas.microsoft.com/office/drawing/2014/main" id="{00000000-0008-0000-0300-000001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85725</xdr:rowOff>
        </xdr:to>
        <xdr:sp macro="" textlink="">
          <xdr:nvSpPr>
            <xdr:cNvPr id="47106" name="Option Button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03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9525</xdr:rowOff>
        </xdr:to>
        <xdr:sp macro="" textlink="">
          <xdr:nvSpPr>
            <xdr:cNvPr id="47107" name="Option Button 3" hidden="1">
              <a:extLst>
                <a:ext uri="{63B3BB69-23CF-44E3-9099-C40C66FF867C}">
                  <a14:compatExt spid="_x0000_s47107"/>
                </a:ext>
                <a:ext uri="{FF2B5EF4-FFF2-40B4-BE49-F238E27FC236}">
                  <a16:creationId xmlns:a16="http://schemas.microsoft.com/office/drawing/2014/main" id="{00000000-0008-0000-0300-000003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0180" name="Option Button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00000000-0008-0000-0400-000004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85725</xdr:rowOff>
        </xdr:to>
        <xdr:sp macro="" textlink="">
          <xdr:nvSpPr>
            <xdr:cNvPr id="50181" name="Option Button 5" hidden="1">
              <a:extLst>
                <a:ext uri="{63B3BB69-23CF-44E3-9099-C40C66FF867C}">
                  <a14:compatExt spid="_x0000_s50181"/>
                </a:ext>
                <a:ext uri="{FF2B5EF4-FFF2-40B4-BE49-F238E27FC236}">
                  <a16:creationId xmlns:a16="http://schemas.microsoft.com/office/drawing/2014/main" id="{00000000-0008-0000-0400-000005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0182" name="Option Button 6" hidden="1">
              <a:extLst>
                <a:ext uri="{63B3BB69-23CF-44E3-9099-C40C66FF867C}">
                  <a14:compatExt spid="_x0000_s50182"/>
                </a:ext>
                <a:ext uri="{FF2B5EF4-FFF2-40B4-BE49-F238E27FC236}">
                  <a16:creationId xmlns:a16="http://schemas.microsoft.com/office/drawing/2014/main" id="{00000000-0008-0000-0400-000006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0183" name="Option Button 7" hidden="1">
              <a:extLst>
                <a:ext uri="{63B3BB69-23CF-44E3-9099-C40C66FF867C}">
                  <a14:compatExt spid="_x0000_s50183"/>
                </a:ext>
                <a:ext uri="{FF2B5EF4-FFF2-40B4-BE49-F238E27FC236}">
                  <a16:creationId xmlns:a16="http://schemas.microsoft.com/office/drawing/2014/main" id="{00000000-0008-0000-0400-000007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85725</xdr:rowOff>
        </xdr:to>
        <xdr:sp macro="" textlink="">
          <xdr:nvSpPr>
            <xdr:cNvPr id="50184" name="Option Button 8" hidden="1">
              <a:extLst>
                <a:ext uri="{63B3BB69-23CF-44E3-9099-C40C66FF867C}">
                  <a14:compatExt spid="_x0000_s50184"/>
                </a:ext>
                <a:ext uri="{FF2B5EF4-FFF2-40B4-BE49-F238E27FC236}">
                  <a16:creationId xmlns:a16="http://schemas.microsoft.com/office/drawing/2014/main" id="{00000000-0008-0000-0400-000008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0185" name="Option Button 9" hidden="1">
              <a:extLst>
                <a:ext uri="{63B3BB69-23CF-44E3-9099-C40C66FF867C}">
                  <a14:compatExt spid="_x0000_s50185"/>
                </a:ext>
                <a:ext uri="{FF2B5EF4-FFF2-40B4-BE49-F238E27FC236}">
                  <a16:creationId xmlns:a16="http://schemas.microsoft.com/office/drawing/2014/main" id="{00000000-0008-0000-0400-000009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66675</xdr:rowOff>
        </xdr:to>
        <xdr:sp macro="" textlink="">
          <xdr:nvSpPr>
            <xdr:cNvPr id="48129" name="Option Button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5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85725</xdr:rowOff>
        </xdr:to>
        <xdr:sp macro="" textlink="">
          <xdr:nvSpPr>
            <xdr:cNvPr id="48130" name="Option Button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00000000-0008-0000-0500-000002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9525</xdr:rowOff>
        </xdr:to>
        <xdr:sp macro="" textlink="">
          <xdr:nvSpPr>
            <xdr:cNvPr id="48131" name="Option Button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5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1201" name="Option Button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06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76200</xdr:rowOff>
        </xdr:to>
        <xdr:sp macro="" textlink="">
          <xdr:nvSpPr>
            <xdr:cNvPr id="51202" name="Option Button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6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1203" name="Option Button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6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1204" name="Option Button 4" hidden="1">
              <a:extLst>
                <a:ext uri="{63B3BB69-23CF-44E3-9099-C40C66FF867C}">
                  <a14:compatExt spid="_x0000_s51204"/>
                </a:ext>
                <a:ext uri="{FF2B5EF4-FFF2-40B4-BE49-F238E27FC236}">
                  <a16:creationId xmlns:a16="http://schemas.microsoft.com/office/drawing/2014/main" id="{00000000-0008-0000-0600-000004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76200</xdr:rowOff>
        </xdr:to>
        <xdr:sp macro="" textlink="">
          <xdr:nvSpPr>
            <xdr:cNvPr id="51205" name="Option Button 5" hidden="1">
              <a:extLst>
                <a:ext uri="{63B3BB69-23CF-44E3-9099-C40C66FF867C}">
                  <a14:compatExt spid="_x0000_s51205"/>
                </a:ext>
                <a:ext uri="{FF2B5EF4-FFF2-40B4-BE49-F238E27FC236}">
                  <a16:creationId xmlns:a16="http://schemas.microsoft.com/office/drawing/2014/main" id="{00000000-0008-0000-0600-000005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1206" name="Option Button 6" hidden="1">
              <a:extLst>
                <a:ext uri="{63B3BB69-23CF-44E3-9099-C40C66FF867C}">
                  <a14:compatExt spid="_x0000_s51206"/>
                </a:ext>
                <a:ext uri="{FF2B5EF4-FFF2-40B4-BE49-F238E27FC236}">
                  <a16:creationId xmlns:a16="http://schemas.microsoft.com/office/drawing/2014/main" id="{00000000-0008-0000-0600-000006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1207" name="Option Button 7" hidden="1">
              <a:extLst>
                <a:ext uri="{63B3BB69-23CF-44E3-9099-C40C66FF867C}">
                  <a14:compatExt spid="_x0000_s51207"/>
                </a:ext>
                <a:ext uri="{FF2B5EF4-FFF2-40B4-BE49-F238E27FC236}">
                  <a16:creationId xmlns:a16="http://schemas.microsoft.com/office/drawing/2014/main" id="{00000000-0008-0000-0600-000007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76200</xdr:rowOff>
        </xdr:to>
        <xdr:sp macro="" textlink="">
          <xdr:nvSpPr>
            <xdr:cNvPr id="51208" name="Option Button 8" hidden="1">
              <a:extLst>
                <a:ext uri="{63B3BB69-23CF-44E3-9099-C40C66FF867C}">
                  <a14:compatExt spid="_x0000_s51208"/>
                </a:ext>
                <a:ext uri="{FF2B5EF4-FFF2-40B4-BE49-F238E27FC236}">
                  <a16:creationId xmlns:a16="http://schemas.microsoft.com/office/drawing/2014/main" id="{00000000-0008-0000-0600-000008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1209" name="Option Button 9" hidden="1">
              <a:extLst>
                <a:ext uri="{63B3BB69-23CF-44E3-9099-C40C66FF867C}">
                  <a14:compatExt spid="_x0000_s51209"/>
                </a:ext>
                <a:ext uri="{FF2B5EF4-FFF2-40B4-BE49-F238E27FC236}">
                  <a16:creationId xmlns:a16="http://schemas.microsoft.com/office/drawing/2014/main" id="{00000000-0008-0000-0600-000009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1210" name="Option Button 10" hidden="1">
              <a:extLst>
                <a:ext uri="{63B3BB69-23CF-44E3-9099-C40C66FF867C}">
                  <a14:compatExt spid="_x0000_s51210"/>
                </a:ext>
                <a:ext uri="{FF2B5EF4-FFF2-40B4-BE49-F238E27FC236}">
                  <a16:creationId xmlns:a16="http://schemas.microsoft.com/office/drawing/2014/main" id="{00000000-0008-0000-0600-00000A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76200</xdr:rowOff>
        </xdr:to>
        <xdr:sp macro="" textlink="">
          <xdr:nvSpPr>
            <xdr:cNvPr id="51211" name="Option Button 11" hidden="1">
              <a:extLst>
                <a:ext uri="{63B3BB69-23CF-44E3-9099-C40C66FF867C}">
                  <a14:compatExt spid="_x0000_s51211"/>
                </a:ext>
                <a:ext uri="{FF2B5EF4-FFF2-40B4-BE49-F238E27FC236}">
                  <a16:creationId xmlns:a16="http://schemas.microsoft.com/office/drawing/2014/main" id="{00000000-0008-0000-0600-00000B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1212" name="Option Button 12" hidden="1">
              <a:extLst>
                <a:ext uri="{63B3BB69-23CF-44E3-9099-C40C66FF867C}">
                  <a14:compatExt spid="_x0000_s51212"/>
                </a:ext>
                <a:ext uri="{FF2B5EF4-FFF2-40B4-BE49-F238E27FC236}">
                  <a16:creationId xmlns:a16="http://schemas.microsoft.com/office/drawing/2014/main" id="{00000000-0008-0000-0600-00000C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66675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7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85725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7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9525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7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2225" name="Option Button 1" hidden="1">
              <a:extLst>
                <a:ext uri="{63B3BB69-23CF-44E3-9099-C40C66FF867C}">
                  <a14:compatExt spid="_x0000_s52225"/>
                </a:ext>
                <a:ext uri="{FF2B5EF4-FFF2-40B4-BE49-F238E27FC236}">
                  <a16:creationId xmlns:a16="http://schemas.microsoft.com/office/drawing/2014/main" id="{00000000-0008-0000-0800-000001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76200</xdr:rowOff>
        </xdr:to>
        <xdr:sp macro="" textlink="">
          <xdr:nvSpPr>
            <xdr:cNvPr id="52226" name="Option Button 2" hidden="1">
              <a:extLst>
                <a:ext uri="{63B3BB69-23CF-44E3-9099-C40C66FF867C}">
                  <a14:compatExt spid="_x0000_s52226"/>
                </a:ext>
                <a:ext uri="{FF2B5EF4-FFF2-40B4-BE49-F238E27FC236}">
                  <a16:creationId xmlns:a16="http://schemas.microsoft.com/office/drawing/2014/main" id="{00000000-0008-0000-0800-000002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2227" name="Option Button 3" hidden="1">
              <a:extLst>
                <a:ext uri="{63B3BB69-23CF-44E3-9099-C40C66FF867C}">
                  <a14:compatExt spid="_x0000_s52227"/>
                </a:ext>
                <a:ext uri="{FF2B5EF4-FFF2-40B4-BE49-F238E27FC236}">
                  <a16:creationId xmlns:a16="http://schemas.microsoft.com/office/drawing/2014/main" id="{00000000-0008-0000-0800-000003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2228" name="Option Button 4" hidden="1">
              <a:extLst>
                <a:ext uri="{63B3BB69-23CF-44E3-9099-C40C66FF867C}">
                  <a14:compatExt spid="_x0000_s52228"/>
                </a:ext>
                <a:ext uri="{FF2B5EF4-FFF2-40B4-BE49-F238E27FC236}">
                  <a16:creationId xmlns:a16="http://schemas.microsoft.com/office/drawing/2014/main" id="{00000000-0008-0000-0800-000004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76200</xdr:rowOff>
        </xdr:to>
        <xdr:sp macro="" textlink="">
          <xdr:nvSpPr>
            <xdr:cNvPr id="52229" name="Option Button 5" hidden="1">
              <a:extLst>
                <a:ext uri="{63B3BB69-23CF-44E3-9099-C40C66FF867C}">
                  <a14:compatExt spid="_x0000_s52229"/>
                </a:ext>
                <a:ext uri="{FF2B5EF4-FFF2-40B4-BE49-F238E27FC236}">
                  <a16:creationId xmlns:a16="http://schemas.microsoft.com/office/drawing/2014/main" id="{00000000-0008-0000-0800-000005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2230" name="Option Button 6" hidden="1">
              <a:extLst>
                <a:ext uri="{63B3BB69-23CF-44E3-9099-C40C66FF867C}">
                  <a14:compatExt spid="_x0000_s52230"/>
                </a:ext>
                <a:ext uri="{FF2B5EF4-FFF2-40B4-BE49-F238E27FC236}">
                  <a16:creationId xmlns:a16="http://schemas.microsoft.com/office/drawing/2014/main" id="{00000000-0008-0000-0800-000006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2231" name="Option Button 7" hidden="1">
              <a:extLst>
                <a:ext uri="{63B3BB69-23CF-44E3-9099-C40C66FF867C}">
                  <a14:compatExt spid="_x0000_s52231"/>
                </a:ext>
                <a:ext uri="{FF2B5EF4-FFF2-40B4-BE49-F238E27FC236}">
                  <a16:creationId xmlns:a16="http://schemas.microsoft.com/office/drawing/2014/main" id="{00000000-0008-0000-0800-000007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76200</xdr:rowOff>
        </xdr:to>
        <xdr:sp macro="" textlink="">
          <xdr:nvSpPr>
            <xdr:cNvPr id="52232" name="Option Button 8" hidden="1">
              <a:extLst>
                <a:ext uri="{63B3BB69-23CF-44E3-9099-C40C66FF867C}">
                  <a14:compatExt spid="_x0000_s52232"/>
                </a:ext>
                <a:ext uri="{FF2B5EF4-FFF2-40B4-BE49-F238E27FC236}">
                  <a16:creationId xmlns:a16="http://schemas.microsoft.com/office/drawing/2014/main" id="{00000000-0008-0000-0800-000008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2233" name="Option Button 9" hidden="1">
              <a:extLst>
                <a:ext uri="{63B3BB69-23CF-44E3-9099-C40C66FF867C}">
                  <a14:compatExt spid="_x0000_s52233"/>
                </a:ext>
                <a:ext uri="{FF2B5EF4-FFF2-40B4-BE49-F238E27FC236}">
                  <a16:creationId xmlns:a16="http://schemas.microsoft.com/office/drawing/2014/main" id="{00000000-0008-0000-0800-000009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38100</xdr:rowOff>
        </xdr:from>
        <xdr:to>
          <xdr:col>0</xdr:col>
          <xdr:colOff>933450</xdr:colOff>
          <xdr:row>9</xdr:row>
          <xdr:rowOff>76200</xdr:rowOff>
        </xdr:to>
        <xdr:sp macro="" textlink="">
          <xdr:nvSpPr>
            <xdr:cNvPr id="52234" name="Option Button 10" hidden="1">
              <a:extLst>
                <a:ext uri="{63B3BB69-23CF-44E3-9099-C40C66FF867C}">
                  <a14:compatExt spid="_x0000_s52234"/>
                </a:ext>
                <a:ext uri="{FF2B5EF4-FFF2-40B4-BE49-F238E27FC236}">
                  <a16:creationId xmlns:a16="http://schemas.microsoft.com/office/drawing/2014/main" id="{00000000-0008-0000-0800-00000A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11</xdr:row>
          <xdr:rowOff>47625</xdr:rowOff>
        </xdr:from>
        <xdr:to>
          <xdr:col>0</xdr:col>
          <xdr:colOff>933450</xdr:colOff>
          <xdr:row>12</xdr:row>
          <xdr:rowOff>76200</xdr:rowOff>
        </xdr:to>
        <xdr:sp macro="" textlink="">
          <xdr:nvSpPr>
            <xdr:cNvPr id="52235" name="Option Button 11" hidden="1">
              <a:extLst>
                <a:ext uri="{63B3BB69-23CF-44E3-9099-C40C66FF867C}">
                  <a14:compatExt spid="_x0000_s52235"/>
                </a:ext>
                <a:ext uri="{FF2B5EF4-FFF2-40B4-BE49-F238E27FC236}">
                  <a16:creationId xmlns:a16="http://schemas.microsoft.com/office/drawing/2014/main" id="{00000000-0008-0000-0800-00000B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9</xdr:row>
          <xdr:rowOff>114300</xdr:rowOff>
        </xdr:from>
        <xdr:to>
          <xdr:col>0</xdr:col>
          <xdr:colOff>933450</xdr:colOff>
          <xdr:row>11</xdr:row>
          <xdr:rowOff>19050</xdr:rowOff>
        </xdr:to>
        <xdr:sp macro="" textlink="">
          <xdr:nvSpPr>
            <xdr:cNvPr id="52236" name="Option Button 12" hidden="1">
              <a:extLst>
                <a:ext uri="{63B3BB69-23CF-44E3-9099-C40C66FF867C}">
                  <a14:compatExt spid="_x0000_s52236"/>
                </a:ext>
                <a:ext uri="{FF2B5EF4-FFF2-40B4-BE49-F238E27FC236}">
                  <a16:creationId xmlns:a16="http://schemas.microsoft.com/office/drawing/2014/main" id="{00000000-0008-0000-0800-00000C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affichTexte.do?cidTexte=JORFTEXT000024457754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8543525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ctrlProp" Target="../ctrlProps/ctrlProp4.xml"/><Relationship Id="rId7" Type="http://schemas.openxmlformats.org/officeDocument/2006/relationships/ctrlProp" Target="../ctrlProps/ctrlProp8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.xml"/><Relationship Id="rId3" Type="http://schemas.openxmlformats.org/officeDocument/2006/relationships/ctrlProp" Target="../ctrlProps/ctrlProp13.xml"/><Relationship Id="rId7" Type="http://schemas.openxmlformats.org/officeDocument/2006/relationships/ctrlProp" Target="../ctrlProps/ctrlProp1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13" Type="http://schemas.openxmlformats.org/officeDocument/2006/relationships/ctrlProp" Target="../ctrlProps/ctrlProp32.xml"/><Relationship Id="rId3" Type="http://schemas.openxmlformats.org/officeDocument/2006/relationships/ctrlProp" Target="../ctrlProps/ctrlProp22.xml"/><Relationship Id="rId7" Type="http://schemas.openxmlformats.org/officeDocument/2006/relationships/ctrlProp" Target="../ctrlProps/ctrlProp26.xml"/><Relationship Id="rId12" Type="http://schemas.openxmlformats.org/officeDocument/2006/relationships/ctrlProp" Target="../ctrlProps/ctrlProp3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5.xml"/><Relationship Id="rId11" Type="http://schemas.openxmlformats.org/officeDocument/2006/relationships/ctrlProp" Target="../ctrlProps/ctrlProp30.xml"/><Relationship Id="rId5" Type="http://schemas.openxmlformats.org/officeDocument/2006/relationships/ctrlProp" Target="../ctrlProps/ctrlProp24.xml"/><Relationship Id="rId10" Type="http://schemas.openxmlformats.org/officeDocument/2006/relationships/ctrlProp" Target="../ctrlProps/ctrlProp29.xml"/><Relationship Id="rId4" Type="http://schemas.openxmlformats.org/officeDocument/2006/relationships/ctrlProp" Target="../ctrlProps/ctrlProp23.xml"/><Relationship Id="rId9" Type="http://schemas.openxmlformats.org/officeDocument/2006/relationships/ctrlProp" Target="../ctrlProps/ctrlProp28.xml"/><Relationship Id="rId14" Type="http://schemas.openxmlformats.org/officeDocument/2006/relationships/ctrlProp" Target="../ctrlProps/ctrlProp3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4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5" Type="http://schemas.openxmlformats.org/officeDocument/2006/relationships/ctrlProp" Target="../ctrlProps/ctrlProp36.xml"/><Relationship Id="rId4" Type="http://schemas.openxmlformats.org/officeDocument/2006/relationships/ctrlProp" Target="../ctrlProps/ctrlProp35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2.xml"/><Relationship Id="rId13" Type="http://schemas.openxmlformats.org/officeDocument/2006/relationships/ctrlProp" Target="../ctrlProps/ctrlProp47.xml"/><Relationship Id="rId3" Type="http://schemas.openxmlformats.org/officeDocument/2006/relationships/ctrlProp" Target="../ctrlProps/ctrlProp37.xml"/><Relationship Id="rId7" Type="http://schemas.openxmlformats.org/officeDocument/2006/relationships/ctrlProp" Target="../ctrlProps/ctrlProp41.xml"/><Relationship Id="rId12" Type="http://schemas.openxmlformats.org/officeDocument/2006/relationships/ctrlProp" Target="../ctrlProps/ctrlProp46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40.xml"/><Relationship Id="rId11" Type="http://schemas.openxmlformats.org/officeDocument/2006/relationships/ctrlProp" Target="../ctrlProps/ctrlProp45.xml"/><Relationship Id="rId5" Type="http://schemas.openxmlformats.org/officeDocument/2006/relationships/ctrlProp" Target="../ctrlProps/ctrlProp39.xml"/><Relationship Id="rId10" Type="http://schemas.openxmlformats.org/officeDocument/2006/relationships/ctrlProp" Target="../ctrlProps/ctrlProp44.xml"/><Relationship Id="rId4" Type="http://schemas.openxmlformats.org/officeDocument/2006/relationships/ctrlProp" Target="../ctrlProps/ctrlProp38.xml"/><Relationship Id="rId9" Type="http://schemas.openxmlformats.org/officeDocument/2006/relationships/ctrlProp" Target="../ctrlProps/ctrlProp43.xml"/><Relationship Id="rId14" Type="http://schemas.openxmlformats.org/officeDocument/2006/relationships/ctrlProp" Target="../ctrlProps/ctrlProp4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I17"/>
  <sheetViews>
    <sheetView showGridLines="0" workbookViewId="0">
      <selection activeCell="B13" sqref="B13:I13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129" t="s">
        <v>108</v>
      </c>
      <c r="B1" s="130"/>
      <c r="C1" s="131"/>
      <c r="D1" s="131"/>
      <c r="E1" s="131"/>
      <c r="F1" s="131"/>
      <c r="G1" s="131"/>
      <c r="H1" s="131"/>
      <c r="I1" s="132"/>
    </row>
    <row r="2" spans="1:9" ht="24.95" customHeight="1" x14ac:dyDescent="0.25">
      <c r="A2" s="47" t="s">
        <v>27</v>
      </c>
      <c r="B2" s="52" t="s">
        <v>73</v>
      </c>
      <c r="C2" s="142"/>
      <c r="D2" s="142"/>
      <c r="E2" s="142"/>
      <c r="F2" s="142"/>
      <c r="G2" s="142"/>
      <c r="H2" s="142"/>
      <c r="I2" s="142"/>
    </row>
    <row r="3" spans="1:9" ht="24.95" customHeight="1" x14ac:dyDescent="0.25">
      <c r="A3" s="48" t="s">
        <v>25</v>
      </c>
      <c r="B3" s="136" t="s">
        <v>45</v>
      </c>
      <c r="C3" s="137"/>
      <c r="D3" s="137"/>
      <c r="E3" s="137"/>
      <c r="F3" s="137"/>
      <c r="G3" s="137"/>
      <c r="H3" s="137"/>
      <c r="I3" s="138"/>
    </row>
    <row r="4" spans="1:9" ht="24.95" customHeight="1" x14ac:dyDescent="0.35">
      <c r="A4" s="47" t="s">
        <v>76</v>
      </c>
      <c r="B4" s="49" t="str">
        <f>IF(AND(B2="IAE",B3="Économie et gestion"),"GLECG18",IFERROR(VLOOKUP(B3,tab_code_dip,2,FALSE),"-"))</f>
        <v>SLVIE18</v>
      </c>
      <c r="C4" s="22"/>
      <c r="D4" s="22"/>
      <c r="E4" s="22"/>
      <c r="F4" s="22"/>
      <c r="G4" s="22"/>
      <c r="H4" s="22"/>
      <c r="I4" s="22"/>
    </row>
    <row r="5" spans="1:9" ht="24.95" customHeight="1" x14ac:dyDescent="0.25">
      <c r="A5" s="22"/>
      <c r="B5" s="22"/>
      <c r="C5" s="22"/>
      <c r="D5" s="22"/>
      <c r="E5" s="22"/>
      <c r="F5" s="22"/>
      <c r="G5" s="22"/>
      <c r="H5" s="22"/>
      <c r="I5" s="22"/>
    </row>
    <row r="6" spans="1:9" x14ac:dyDescent="0.25">
      <c r="A6" s="22"/>
      <c r="B6" s="22"/>
      <c r="C6" s="22"/>
      <c r="D6" s="22"/>
      <c r="E6" s="22"/>
      <c r="F6" s="22"/>
      <c r="G6" s="22"/>
      <c r="H6" s="22"/>
      <c r="I6" s="22"/>
    </row>
    <row r="7" spans="1:9" ht="20.100000000000001" customHeight="1" x14ac:dyDescent="0.25">
      <c r="A7" s="139" t="s">
        <v>36</v>
      </c>
      <c r="B7" s="140"/>
      <c r="C7" s="140"/>
      <c r="D7" s="140"/>
      <c r="E7" s="140"/>
      <c r="F7" s="140"/>
      <c r="G7" s="140"/>
      <c r="H7" s="140"/>
      <c r="I7" s="141"/>
    </row>
    <row r="8" spans="1:9" x14ac:dyDescent="0.25">
      <c r="A8" s="134" t="s">
        <v>37</v>
      </c>
      <c r="B8" s="135"/>
      <c r="C8" s="135"/>
      <c r="D8" s="135"/>
      <c r="E8" s="135"/>
      <c r="F8" s="135"/>
      <c r="G8" s="135"/>
      <c r="H8" s="135"/>
      <c r="I8" s="135"/>
    </row>
    <row r="9" spans="1:9" x14ac:dyDescent="0.25">
      <c r="A9" s="6" t="s">
        <v>103</v>
      </c>
      <c r="B9" s="133" t="s">
        <v>113</v>
      </c>
      <c r="C9" s="133"/>
      <c r="D9" s="133"/>
      <c r="E9" s="133"/>
      <c r="F9" s="133"/>
      <c r="G9" s="133"/>
      <c r="H9" s="133"/>
      <c r="I9" s="133"/>
    </row>
    <row r="10" spans="1:9" ht="15" customHeight="1" x14ac:dyDescent="0.25">
      <c r="A10" s="6" t="s">
        <v>104</v>
      </c>
      <c r="B10" s="133" t="s">
        <v>114</v>
      </c>
      <c r="C10" s="133"/>
      <c r="D10" s="133"/>
      <c r="E10" s="133"/>
      <c r="F10" s="133"/>
      <c r="G10" s="133"/>
      <c r="H10" s="133"/>
      <c r="I10" s="133"/>
    </row>
    <row r="11" spans="1:9" x14ac:dyDescent="0.25">
      <c r="A11" s="6" t="s">
        <v>105</v>
      </c>
      <c r="B11" s="133" t="s">
        <v>115</v>
      </c>
      <c r="C11" s="133"/>
      <c r="D11" s="133"/>
      <c r="E11" s="133"/>
      <c r="F11" s="133"/>
      <c r="G11" s="133"/>
      <c r="H11" s="133"/>
      <c r="I11" s="133"/>
    </row>
    <row r="12" spans="1:9" x14ac:dyDescent="0.25">
      <c r="A12" s="6" t="s">
        <v>106</v>
      </c>
      <c r="B12" s="133" t="s">
        <v>116</v>
      </c>
      <c r="C12" s="133"/>
      <c r="D12" s="133"/>
      <c r="E12" s="133"/>
      <c r="F12" s="133"/>
      <c r="G12" s="133"/>
      <c r="H12" s="133"/>
      <c r="I12" s="133"/>
    </row>
    <row r="13" spans="1:9" x14ac:dyDescent="0.25">
      <c r="A13" s="6" t="s">
        <v>107</v>
      </c>
      <c r="B13" s="133" t="s">
        <v>218</v>
      </c>
      <c r="C13" s="133"/>
      <c r="D13" s="133"/>
      <c r="E13" s="133"/>
      <c r="F13" s="133"/>
      <c r="G13" s="133"/>
      <c r="H13" s="133"/>
      <c r="I13" s="133"/>
    </row>
    <row r="14" spans="1:9" x14ac:dyDescent="0.25">
      <c r="A14" s="143" t="s">
        <v>109</v>
      </c>
      <c r="B14" s="144"/>
      <c r="C14" s="144"/>
      <c r="D14" s="144"/>
      <c r="E14" s="144"/>
      <c r="F14" s="144"/>
      <c r="G14" s="144"/>
      <c r="H14" s="144"/>
      <c r="I14" s="145"/>
    </row>
    <row r="15" spans="1:9" x14ac:dyDescent="0.25">
      <c r="A15" s="146" t="s">
        <v>110</v>
      </c>
      <c r="B15" s="147"/>
      <c r="C15" s="147"/>
      <c r="D15" s="147"/>
      <c r="E15" s="147"/>
      <c r="F15" s="147"/>
      <c r="G15" s="147"/>
      <c r="H15" s="147"/>
      <c r="I15" s="148"/>
    </row>
    <row r="16" spans="1:9" x14ac:dyDescent="0.25">
      <c r="A16" s="149" t="s">
        <v>111</v>
      </c>
      <c r="B16" s="150"/>
      <c r="C16" s="150"/>
      <c r="D16" s="150"/>
      <c r="E16" s="150"/>
      <c r="F16" s="150"/>
      <c r="G16" s="150"/>
      <c r="H16" s="150"/>
      <c r="I16" s="151"/>
    </row>
    <row r="17" spans="1:9" x14ac:dyDescent="0.25">
      <c r="A17" s="152"/>
      <c r="B17" s="153"/>
      <c r="C17" s="153"/>
      <c r="D17" s="153"/>
      <c r="E17" s="153"/>
      <c r="F17" s="153"/>
      <c r="G17" s="153"/>
      <c r="H17" s="153"/>
      <c r="I17" s="154"/>
    </row>
  </sheetData>
  <sheetProtection sheet="1" objects="1" scenarios="1"/>
  <mergeCells count="14">
    <mergeCell ref="B13:I13"/>
    <mergeCell ref="A14:I14"/>
    <mergeCell ref="A15:I15"/>
    <mergeCell ref="A16:I16"/>
    <mergeCell ref="A17:I17"/>
    <mergeCell ref="A1:I1"/>
    <mergeCell ref="B12:I12"/>
    <mergeCell ref="A8:I8"/>
    <mergeCell ref="B9:I9"/>
    <mergeCell ref="B10:I10"/>
    <mergeCell ref="B11:I11"/>
    <mergeCell ref="B3:I3"/>
    <mergeCell ref="A7:I7"/>
    <mergeCell ref="C2:I2"/>
  </mergeCells>
  <phoneticPr fontId="10" type="noConversion"/>
  <dataValidations count="2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sqref="B3:I3" xr:uid="{00000000-0002-0000-0000-000001000000}">
      <formula1>INDIRECT($B$2)</formula1>
    </dataValidation>
  </dataValidations>
  <hyperlinks>
    <hyperlink ref="A15" r:id="rId1" xr:uid="{00000000-0004-0000-0000-000000000000}"/>
    <hyperlink ref="A15:I15" r:id="rId2" display="Arrêté du 22 janvier 2014 fixant le cadre national des formations conduisant à la délivrance des diplômes nationaux de licence, de licence professionnelle et de master " xr:uid="{00000000-0004-0000-0000-000001000000}"/>
    <hyperlink ref="A16:I16" r:id="rId3" display="Arrêté du 11 août 2011 relatif à la licence" xr:uid="{00000000-0004-0000-0000-000002000000}"/>
  </hyperlinks>
  <pageMargins left="0.25" right="0.25" top="0.75" bottom="0.75" header="0.3" footer="0.3"/>
  <pageSetup paperSize="9" scale="90" orientation="landscape" verticalDpi="0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le6"/>
  <dimension ref="A1:I96"/>
  <sheetViews>
    <sheetView workbookViewId="0">
      <selection activeCell="C2" sqref="C2:C4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4" customWidth="1"/>
    <col min="9" max="9" width="20.7109375" style="16" customWidth="1"/>
  </cols>
  <sheetData>
    <row r="1" spans="1:9" x14ac:dyDescent="0.25">
      <c r="A1" t="s">
        <v>11</v>
      </c>
      <c r="C1" t="s">
        <v>12</v>
      </c>
      <c r="E1" t="s">
        <v>6</v>
      </c>
      <c r="H1" s="12" t="s">
        <v>43</v>
      </c>
      <c r="I1" s="12" t="s">
        <v>69</v>
      </c>
    </row>
    <row r="2" spans="1:9" ht="31.5" x14ac:dyDescent="0.25">
      <c r="A2" t="s">
        <v>40</v>
      </c>
      <c r="C2" t="s">
        <v>13</v>
      </c>
      <c r="E2" t="s">
        <v>0</v>
      </c>
      <c r="H2" s="13" t="s">
        <v>44</v>
      </c>
      <c r="I2" s="15" t="s">
        <v>77</v>
      </c>
    </row>
    <row r="3" spans="1:9" x14ac:dyDescent="0.25">
      <c r="A3" t="s">
        <v>39</v>
      </c>
      <c r="C3" t="s">
        <v>14</v>
      </c>
      <c r="E3" t="s">
        <v>31</v>
      </c>
      <c r="H3" s="13" t="s">
        <v>45</v>
      </c>
      <c r="I3" s="15" t="s">
        <v>78</v>
      </c>
    </row>
    <row r="4" spans="1:9" x14ac:dyDescent="0.25">
      <c r="A4" t="s">
        <v>41</v>
      </c>
      <c r="C4" t="s">
        <v>16</v>
      </c>
      <c r="H4" s="13" t="s">
        <v>46</v>
      </c>
      <c r="I4" s="15" t="s">
        <v>79</v>
      </c>
    </row>
    <row r="5" spans="1:9" x14ac:dyDescent="0.25">
      <c r="C5" t="s">
        <v>112</v>
      </c>
      <c r="H5" s="13" t="s">
        <v>47</v>
      </c>
      <c r="I5" s="15" t="s">
        <v>80</v>
      </c>
    </row>
    <row r="6" spans="1:9" x14ac:dyDescent="0.25">
      <c r="H6" s="13" t="s">
        <v>47</v>
      </c>
      <c r="I6" s="15" t="s">
        <v>81</v>
      </c>
    </row>
    <row r="7" spans="1:9" x14ac:dyDescent="0.25">
      <c r="A7" s="18" t="s">
        <v>75</v>
      </c>
      <c r="B7" s="18" t="s">
        <v>15</v>
      </c>
      <c r="C7" s="18" t="s">
        <v>17</v>
      </c>
      <c r="D7" s="18" t="s">
        <v>74</v>
      </c>
      <c r="E7" s="18" t="s">
        <v>73</v>
      </c>
      <c r="F7" s="18" t="s">
        <v>72</v>
      </c>
      <c r="H7" s="13" t="s">
        <v>48</v>
      </c>
      <c r="I7" s="15" t="s">
        <v>82</v>
      </c>
    </row>
    <row r="8" spans="1:9" ht="31.5" x14ac:dyDescent="0.25">
      <c r="A8" s="20" t="s">
        <v>46</v>
      </c>
      <c r="B8" s="20" t="s">
        <v>47</v>
      </c>
      <c r="C8" s="20" t="s">
        <v>47</v>
      </c>
      <c r="D8" s="20" t="s">
        <v>48</v>
      </c>
      <c r="E8" s="20" t="s">
        <v>45</v>
      </c>
      <c r="F8" s="20" t="s">
        <v>44</v>
      </c>
      <c r="H8" s="13" t="s">
        <v>49</v>
      </c>
      <c r="I8" s="15" t="s">
        <v>83</v>
      </c>
    </row>
    <row r="9" spans="1:9" x14ac:dyDescent="0.25">
      <c r="A9" s="19"/>
      <c r="B9" s="19"/>
      <c r="C9" s="19"/>
      <c r="D9" s="20" t="s">
        <v>49</v>
      </c>
      <c r="E9" s="20" t="s">
        <v>60</v>
      </c>
      <c r="F9" s="19"/>
      <c r="H9" s="13" t="s">
        <v>50</v>
      </c>
      <c r="I9" s="15" t="s">
        <v>84</v>
      </c>
    </row>
    <row r="10" spans="1:9" x14ac:dyDescent="0.25">
      <c r="A10" s="19"/>
      <c r="B10" s="19"/>
      <c r="C10" s="19"/>
      <c r="D10" s="20" t="s">
        <v>50</v>
      </c>
      <c r="E10" s="20" t="s">
        <v>61</v>
      </c>
      <c r="F10" s="19"/>
      <c r="H10" s="13" t="s">
        <v>51</v>
      </c>
      <c r="I10" s="15" t="s">
        <v>85</v>
      </c>
    </row>
    <row r="11" spans="1:9" x14ac:dyDescent="0.25">
      <c r="A11" s="19"/>
      <c r="B11" s="19"/>
      <c r="C11" s="19"/>
      <c r="D11" s="20" t="s">
        <v>51</v>
      </c>
      <c r="E11" s="20" t="s">
        <v>62</v>
      </c>
      <c r="F11" s="19"/>
      <c r="H11" s="13" t="s">
        <v>52</v>
      </c>
      <c r="I11" s="15" t="s">
        <v>86</v>
      </c>
    </row>
    <row r="12" spans="1:9" ht="31.5" x14ac:dyDescent="0.25">
      <c r="A12" s="19"/>
      <c r="B12" s="19"/>
      <c r="C12" s="19"/>
      <c r="D12" s="20" t="s">
        <v>52</v>
      </c>
      <c r="E12" s="20" t="s">
        <v>63</v>
      </c>
      <c r="F12" s="19"/>
      <c r="H12" s="13" t="s">
        <v>53</v>
      </c>
      <c r="I12" s="15" t="s">
        <v>87</v>
      </c>
    </row>
    <row r="13" spans="1:9" ht="47.25" x14ac:dyDescent="0.25">
      <c r="A13" s="19"/>
      <c r="B13" s="19"/>
      <c r="C13" s="19"/>
      <c r="D13" s="20" t="s">
        <v>53</v>
      </c>
      <c r="E13" s="20" t="s">
        <v>64</v>
      </c>
      <c r="F13" s="19"/>
      <c r="H13" s="13" t="s">
        <v>54</v>
      </c>
      <c r="I13" s="15" t="s">
        <v>88</v>
      </c>
    </row>
    <row r="14" spans="1:9" ht="63" x14ac:dyDescent="0.25">
      <c r="A14" s="19"/>
      <c r="B14" s="19"/>
      <c r="C14" s="19"/>
      <c r="D14" s="20" t="s">
        <v>54</v>
      </c>
      <c r="E14" s="20" t="s">
        <v>65</v>
      </c>
      <c r="F14" s="19"/>
      <c r="H14" s="13" t="s">
        <v>55</v>
      </c>
      <c r="I14" s="15" t="s">
        <v>89</v>
      </c>
    </row>
    <row r="15" spans="1:9" ht="47.25" x14ac:dyDescent="0.25">
      <c r="A15" s="19"/>
      <c r="B15" s="19"/>
      <c r="C15" s="19"/>
      <c r="D15" s="20" t="s">
        <v>55</v>
      </c>
      <c r="E15" s="20" t="s">
        <v>66</v>
      </c>
      <c r="F15" s="19"/>
      <c r="H15" s="13" t="s">
        <v>56</v>
      </c>
      <c r="I15" s="15" t="s">
        <v>90</v>
      </c>
    </row>
    <row r="16" spans="1:9" x14ac:dyDescent="0.25">
      <c r="A16" s="19"/>
      <c r="B16" s="19"/>
      <c r="C16" s="19"/>
      <c r="D16" s="20" t="s">
        <v>56</v>
      </c>
      <c r="E16" s="20" t="s">
        <v>67</v>
      </c>
      <c r="F16" s="19"/>
      <c r="H16" s="13" t="s">
        <v>57</v>
      </c>
      <c r="I16" s="15" t="s">
        <v>91</v>
      </c>
    </row>
    <row r="17" spans="1:9" ht="31.5" x14ac:dyDescent="0.25">
      <c r="A17" s="19"/>
      <c r="B17" s="19"/>
      <c r="C17" s="19"/>
      <c r="D17" s="20" t="s">
        <v>57</v>
      </c>
      <c r="E17" s="20" t="s">
        <v>68</v>
      </c>
      <c r="F17" s="19"/>
      <c r="H17" s="13" t="s">
        <v>58</v>
      </c>
      <c r="I17" s="15" t="s">
        <v>92</v>
      </c>
    </row>
    <row r="18" spans="1:9" x14ac:dyDescent="0.25">
      <c r="A18" s="19"/>
      <c r="B18" s="19"/>
      <c r="C18" s="19"/>
      <c r="D18" s="20" t="s">
        <v>58</v>
      </c>
      <c r="E18" s="19"/>
      <c r="F18" s="19"/>
      <c r="H18" s="13" t="s">
        <v>59</v>
      </c>
      <c r="I18" s="15" t="s">
        <v>93</v>
      </c>
    </row>
    <row r="19" spans="1:9" x14ac:dyDescent="0.25">
      <c r="A19" s="19"/>
      <c r="B19" s="19"/>
      <c r="C19" s="19"/>
      <c r="D19" s="20" t="s">
        <v>59</v>
      </c>
      <c r="E19" s="19"/>
      <c r="F19" s="19"/>
      <c r="H19" s="13" t="s">
        <v>60</v>
      </c>
      <c r="I19" s="15" t="s">
        <v>94</v>
      </c>
    </row>
    <row r="20" spans="1:9" x14ac:dyDescent="0.25">
      <c r="A20" s="17"/>
      <c r="B20" s="17"/>
      <c r="C20" s="17"/>
      <c r="D20" s="17"/>
      <c r="E20" s="17"/>
      <c r="F20" s="17"/>
      <c r="H20" s="13" t="s">
        <v>61</v>
      </c>
      <c r="I20" s="15" t="s">
        <v>95</v>
      </c>
    </row>
    <row r="21" spans="1:9" x14ac:dyDescent="0.25">
      <c r="H21" s="13" t="s">
        <v>62</v>
      </c>
      <c r="I21" s="15" t="s">
        <v>96</v>
      </c>
    </row>
    <row r="22" spans="1:9" x14ac:dyDescent="0.25">
      <c r="H22" s="13" t="s">
        <v>63</v>
      </c>
      <c r="I22" s="15" t="s">
        <v>97</v>
      </c>
    </row>
    <row r="23" spans="1:9" x14ac:dyDescent="0.25">
      <c r="H23" s="13" t="s">
        <v>64</v>
      </c>
      <c r="I23" s="15" t="s">
        <v>98</v>
      </c>
    </row>
    <row r="24" spans="1:9" ht="31.5" x14ac:dyDescent="0.25">
      <c r="H24" s="13" t="s">
        <v>65</v>
      </c>
      <c r="I24" s="15" t="s">
        <v>99</v>
      </c>
    </row>
    <row r="25" spans="1:9" x14ac:dyDescent="0.25">
      <c r="H25" s="13" t="s">
        <v>66</v>
      </c>
      <c r="I25" s="15" t="s">
        <v>100</v>
      </c>
    </row>
    <row r="26" spans="1:9" x14ac:dyDescent="0.25">
      <c r="H26" s="13" t="s">
        <v>67</v>
      </c>
      <c r="I26" s="15" t="s">
        <v>101</v>
      </c>
    </row>
    <row r="27" spans="1:9" x14ac:dyDescent="0.25">
      <c r="H27" s="13" t="s">
        <v>68</v>
      </c>
      <c r="I27" s="15" t="s">
        <v>102</v>
      </c>
    </row>
    <row r="28" spans="1:9" ht="15" x14ac:dyDescent="0.25">
      <c r="H28"/>
      <c r="I28"/>
    </row>
    <row r="29" spans="1:9" ht="15" x14ac:dyDescent="0.25">
      <c r="H29"/>
      <c r="I29"/>
    </row>
    <row r="30" spans="1:9" ht="15" x14ac:dyDescent="0.25">
      <c r="H30"/>
      <c r="I30"/>
    </row>
    <row r="31" spans="1:9" ht="15" x14ac:dyDescent="0.25">
      <c r="H31"/>
      <c r="I31"/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phoneticPr fontId="10" type="noConversion"/>
  <conditionalFormatting sqref="A8:C8 A7:E7 F7:F8">
    <cfRule type="expression" dxfId="3" priority="4">
      <formula>#REF!="O"</formula>
    </cfRule>
  </conditionalFormatting>
  <conditionalFormatting sqref="D8:D19">
    <cfRule type="expression" dxfId="2" priority="3">
      <formula>#REF!="O"</formula>
    </cfRule>
  </conditionalFormatting>
  <conditionalFormatting sqref="E8:E17">
    <cfRule type="expression" dxfId="1" priority="2">
      <formula>#REF!="O"</formula>
    </cfRule>
  </conditionalFormatting>
  <conditionalFormatting sqref="H1:I27">
    <cfRule type="expression" dxfId="0" priority="17">
      <formula>$Q1="O"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1"/>
  <sheetViews>
    <sheetView showGridLines="0" showZeros="0" topLeftCell="A13" zoomScale="65" zoomScaleNormal="85" zoomScalePageLayoutView="85" workbookViewId="0">
      <selection activeCell="M27" sqref="M27"/>
    </sheetView>
  </sheetViews>
  <sheetFormatPr baseColWidth="10" defaultColWidth="10.85546875" defaultRowHeight="15" x14ac:dyDescent="0.25"/>
  <cols>
    <col min="1" max="1" width="26.42578125" style="22" bestFit="1" customWidth="1"/>
    <col min="2" max="2" width="62.42578125" style="35" customWidth="1"/>
    <col min="3" max="3" width="20.42578125" style="35" customWidth="1"/>
    <col min="4" max="4" width="6.7109375" style="35" customWidth="1"/>
    <col min="5" max="5" width="12" style="35" customWidth="1"/>
    <col min="6" max="6" width="13.7109375" style="35" customWidth="1"/>
    <col min="7" max="7" width="21.28515625" style="35" bestFit="1" customWidth="1"/>
    <col min="8" max="8" width="11.140625" style="35" bestFit="1" customWidth="1"/>
    <col min="9" max="9" width="17.42578125" style="35" customWidth="1"/>
    <col min="10" max="10" width="17.42578125" style="35" bestFit="1" customWidth="1"/>
    <col min="11" max="11" width="10.7109375" style="22" customWidth="1"/>
    <col min="12" max="12" width="25.5703125" style="22" customWidth="1"/>
    <col min="13" max="13" width="23.7109375" style="22" customWidth="1"/>
    <col min="14" max="14" width="80.140625" style="22" customWidth="1"/>
    <col min="15" max="16384" width="10.85546875" style="22"/>
  </cols>
  <sheetData>
    <row r="1" spans="1:13" ht="23.25" x14ac:dyDescent="0.35">
      <c r="A1" s="155" t="s">
        <v>108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20.100000000000001" customHeight="1" x14ac:dyDescent="0.25">
      <c r="A2" s="23" t="s">
        <v>27</v>
      </c>
      <c r="B2" s="157" t="str">
        <f>'Fiche générale'!B2</f>
        <v>SCIENCES</v>
      </c>
      <c r="C2" s="157"/>
      <c r="D2" s="157"/>
      <c r="E2" s="157"/>
      <c r="F2" s="22"/>
      <c r="G2" s="22"/>
      <c r="H2" s="22"/>
      <c r="I2" s="22"/>
      <c r="J2" s="22"/>
    </row>
    <row r="3" spans="1:13" ht="20.100000000000001" customHeight="1" x14ac:dyDescent="0.25">
      <c r="A3" s="23" t="s">
        <v>25</v>
      </c>
      <c r="B3" s="157" t="str">
        <f>'Fiche générale'!B3:I3</f>
        <v>Sciences de la Vie</v>
      </c>
      <c r="C3" s="157"/>
      <c r="D3" s="157"/>
      <c r="E3" s="157"/>
      <c r="F3" s="22"/>
      <c r="G3" s="22"/>
      <c r="H3" s="22"/>
      <c r="I3" s="22"/>
      <c r="J3" s="22"/>
    </row>
    <row r="4" spans="1:13" ht="20.100000000000001" customHeight="1" x14ac:dyDescent="0.3">
      <c r="A4" s="23" t="s">
        <v>18</v>
      </c>
      <c r="B4" s="50" t="str">
        <f>'Fiche générale'!B4</f>
        <v>SLVIE18</v>
      </c>
      <c r="C4" s="24" t="s">
        <v>70</v>
      </c>
      <c r="D4" s="156"/>
      <c r="E4" s="156"/>
      <c r="F4" s="158" t="s">
        <v>26</v>
      </c>
      <c r="G4" s="159"/>
      <c r="H4" s="160"/>
      <c r="I4" s="160"/>
      <c r="J4" s="160"/>
      <c r="K4" s="160"/>
      <c r="L4" s="160"/>
      <c r="M4" s="160"/>
    </row>
    <row r="5" spans="1:13" ht="20.100000000000001" customHeight="1" x14ac:dyDescent="0.25">
      <c r="B5" s="22"/>
      <c r="C5" s="22"/>
      <c r="D5" s="22"/>
      <c r="E5" s="22"/>
      <c r="F5" s="22"/>
      <c r="G5" s="22"/>
      <c r="H5" s="22"/>
      <c r="I5" s="22"/>
      <c r="J5" s="22"/>
    </row>
    <row r="6" spans="1:13" ht="20.100000000000001" customHeight="1" x14ac:dyDescent="0.25">
      <c r="A6" s="23" t="s">
        <v>1</v>
      </c>
      <c r="B6" s="51"/>
      <c r="C6" s="24" t="s">
        <v>71</v>
      </c>
      <c r="D6" s="179"/>
      <c r="E6" s="180"/>
      <c r="F6" s="158" t="s">
        <v>2</v>
      </c>
      <c r="G6" s="159"/>
      <c r="H6" s="165"/>
      <c r="I6" s="165"/>
      <c r="J6" s="165"/>
      <c r="K6" s="165"/>
      <c r="L6" s="165"/>
      <c r="M6" s="165"/>
    </row>
    <row r="7" spans="1:13" ht="20.100000000000001" customHeight="1" x14ac:dyDescent="0.25">
      <c r="A7" s="23" t="s">
        <v>28</v>
      </c>
      <c r="B7" s="53"/>
      <c r="C7" s="22"/>
      <c r="D7" s="22"/>
      <c r="E7" s="22"/>
      <c r="F7" s="22"/>
      <c r="G7" s="22"/>
      <c r="H7" s="22"/>
      <c r="I7" s="22"/>
      <c r="J7" s="22"/>
    </row>
    <row r="8" spans="1:13" ht="20.100000000000001" customHeight="1" x14ac:dyDescent="0.25">
      <c r="A8" s="25"/>
      <c r="B8" s="8"/>
      <c r="C8" s="22"/>
      <c r="D8" s="22"/>
      <c r="E8" s="22"/>
      <c r="F8" s="22"/>
      <c r="G8" s="26"/>
      <c r="H8" s="26"/>
      <c r="I8" s="26"/>
      <c r="J8" s="26"/>
      <c r="L8" s="27"/>
      <c r="M8" s="27"/>
    </row>
    <row r="9" spans="1:13" ht="15" customHeight="1" x14ac:dyDescent="0.25">
      <c r="B9" s="28" t="s">
        <v>3</v>
      </c>
      <c r="C9" s="29" t="s">
        <v>19</v>
      </c>
      <c r="D9" s="26"/>
      <c r="E9" s="163" t="s">
        <v>35</v>
      </c>
      <c r="F9" s="164"/>
      <c r="G9" s="163" t="s">
        <v>30</v>
      </c>
      <c r="H9" s="164"/>
      <c r="I9" s="26"/>
      <c r="J9" s="30">
        <v>1</v>
      </c>
      <c r="K9" s="26"/>
      <c r="L9" s="26"/>
      <c r="M9" s="26"/>
    </row>
    <row r="10" spans="1:13" ht="15" customHeight="1" x14ac:dyDescent="0.25">
      <c r="B10" s="31" t="s">
        <v>4</v>
      </c>
      <c r="C10" s="7"/>
      <c r="D10" s="32"/>
      <c r="E10" s="169" t="s">
        <v>34</v>
      </c>
      <c r="F10" s="170"/>
      <c r="G10" s="171"/>
      <c r="H10" s="172"/>
      <c r="I10" s="33"/>
      <c r="J10" s="33"/>
      <c r="K10" s="33"/>
      <c r="L10" s="33"/>
      <c r="M10" s="33"/>
    </row>
    <row r="11" spans="1:13" ht="15" customHeight="1" x14ac:dyDescent="0.25">
      <c r="A11" s="21">
        <v>2</v>
      </c>
      <c r="B11" s="31" t="s">
        <v>5</v>
      </c>
      <c r="C11" s="7"/>
      <c r="D11" s="34"/>
      <c r="I11" s="22"/>
      <c r="J11" s="22"/>
      <c r="L11" s="33"/>
      <c r="M11" s="33"/>
    </row>
    <row r="12" spans="1:13" ht="15" customHeight="1" x14ac:dyDescent="0.25">
      <c r="B12" s="36" t="s">
        <v>38</v>
      </c>
      <c r="C12" s="7"/>
      <c r="D12" s="34"/>
      <c r="E12" s="22"/>
      <c r="F12" s="22"/>
      <c r="G12" s="22"/>
      <c r="H12" s="22"/>
      <c r="I12" s="22"/>
      <c r="J12" s="22"/>
      <c r="L12" s="33"/>
      <c r="M12" s="33"/>
    </row>
    <row r="13" spans="1:13" x14ac:dyDescent="0.25">
      <c r="D13" s="34"/>
      <c r="E13" s="173"/>
      <c r="F13" s="173"/>
      <c r="G13" s="34"/>
      <c r="H13" s="34"/>
    </row>
    <row r="14" spans="1:13" ht="36.75" customHeight="1" x14ac:dyDescent="0.25">
      <c r="B14" s="37"/>
      <c r="C14" s="34"/>
      <c r="D14" s="34"/>
      <c r="E14" s="38"/>
      <c r="F14" s="38"/>
      <c r="G14" s="34"/>
      <c r="H14" s="34"/>
      <c r="I14" s="174" t="s">
        <v>20</v>
      </c>
      <c r="J14" s="175"/>
      <c r="K14" s="176"/>
      <c r="L14" s="177" t="s">
        <v>233</v>
      </c>
      <c r="M14" s="178"/>
    </row>
    <row r="15" spans="1:13" ht="39.75" customHeight="1" x14ac:dyDescent="0.25">
      <c r="C15" s="9"/>
      <c r="D15" s="9"/>
      <c r="E15" s="10"/>
      <c r="F15" s="10"/>
      <c r="G15" s="10"/>
      <c r="H15" s="11"/>
      <c r="I15" s="39" t="s">
        <v>21</v>
      </c>
      <c r="J15" s="167" t="str">
        <f>IF(G17="CCI (CC Intégral)","CT pour les dispensés","Contrôle Terminal")</f>
        <v>Contrôle Terminal</v>
      </c>
      <c r="K15" s="168"/>
      <c r="L15" s="167" t="s">
        <v>22</v>
      </c>
      <c r="M15" s="168"/>
    </row>
    <row r="16" spans="1:13" s="35" customFormat="1" ht="47.25" x14ac:dyDescent="0.25">
      <c r="A16" s="40" t="s">
        <v>6</v>
      </c>
      <c r="B16" s="40" t="s">
        <v>7</v>
      </c>
      <c r="C16" s="41" t="s">
        <v>8</v>
      </c>
      <c r="D16" s="42" t="s">
        <v>9</v>
      </c>
      <c r="E16" s="43" t="s">
        <v>10</v>
      </c>
      <c r="F16" s="39" t="s">
        <v>32</v>
      </c>
      <c r="G16" s="44" t="s">
        <v>33</v>
      </c>
      <c r="H16" s="39" t="s">
        <v>42</v>
      </c>
      <c r="I16" s="42" t="s">
        <v>29</v>
      </c>
      <c r="J16" s="42" t="s">
        <v>23</v>
      </c>
      <c r="K16" s="42" t="s">
        <v>24</v>
      </c>
      <c r="L16" s="42" t="s">
        <v>23</v>
      </c>
      <c r="M16" s="42" t="s">
        <v>24</v>
      </c>
    </row>
    <row r="17" spans="1:14" ht="32.1" customHeight="1" x14ac:dyDescent="0.25">
      <c r="A17" s="5" t="s">
        <v>0</v>
      </c>
      <c r="B17" s="54" t="s">
        <v>117</v>
      </c>
      <c r="C17" s="54" t="s">
        <v>118</v>
      </c>
      <c r="D17" s="59">
        <v>4</v>
      </c>
      <c r="E17" s="59"/>
      <c r="F17" s="59" t="s">
        <v>119</v>
      </c>
      <c r="G17" s="59" t="s">
        <v>41</v>
      </c>
      <c r="H17" s="87">
        <v>0.8</v>
      </c>
      <c r="I17" s="86">
        <v>2</v>
      </c>
      <c r="J17" s="86" t="s">
        <v>13</v>
      </c>
      <c r="K17" s="86" t="s">
        <v>123</v>
      </c>
      <c r="L17" s="2" t="s">
        <v>13</v>
      </c>
      <c r="M17" s="2" t="s">
        <v>126</v>
      </c>
      <c r="N17" s="61"/>
    </row>
    <row r="18" spans="1:14" ht="32.1" customHeight="1" x14ac:dyDescent="0.25">
      <c r="A18" s="5" t="s">
        <v>0</v>
      </c>
      <c r="B18" s="54" t="s">
        <v>120</v>
      </c>
      <c r="C18" s="54" t="s">
        <v>121</v>
      </c>
      <c r="D18" s="59">
        <v>2</v>
      </c>
      <c r="E18" s="59"/>
      <c r="F18" s="59" t="s">
        <v>119</v>
      </c>
      <c r="G18" s="59" t="s">
        <v>39</v>
      </c>
      <c r="H18" s="87">
        <v>1</v>
      </c>
      <c r="I18" s="86"/>
      <c r="J18" s="86" t="s">
        <v>13</v>
      </c>
      <c r="K18" s="86" t="s">
        <v>122</v>
      </c>
      <c r="L18" s="2" t="s">
        <v>13</v>
      </c>
      <c r="M18" s="88" t="s">
        <v>225</v>
      </c>
      <c r="N18" s="35"/>
    </row>
    <row r="19" spans="1:14" ht="57.75" customHeight="1" x14ac:dyDescent="0.25">
      <c r="A19" s="5" t="s">
        <v>0</v>
      </c>
      <c r="B19" s="54" t="s">
        <v>124</v>
      </c>
      <c r="C19" s="54" t="s">
        <v>125</v>
      </c>
      <c r="D19" s="59">
        <v>4</v>
      </c>
      <c r="E19" s="59"/>
      <c r="F19" s="59" t="s">
        <v>119</v>
      </c>
      <c r="G19" s="59" t="s">
        <v>41</v>
      </c>
      <c r="H19" s="87">
        <v>0.5</v>
      </c>
      <c r="I19" s="86">
        <v>2</v>
      </c>
      <c r="J19" s="86" t="s">
        <v>13</v>
      </c>
      <c r="K19" s="86" t="s">
        <v>126</v>
      </c>
      <c r="L19" s="161" t="s">
        <v>226</v>
      </c>
      <c r="M19" s="162"/>
      <c r="N19" s="35"/>
    </row>
    <row r="20" spans="1:14" ht="32.1" customHeight="1" x14ac:dyDescent="0.25">
      <c r="A20" s="5" t="s">
        <v>0</v>
      </c>
      <c r="B20" s="54" t="s">
        <v>127</v>
      </c>
      <c r="C20" s="54" t="s">
        <v>128</v>
      </c>
      <c r="D20" s="59">
        <v>2</v>
      </c>
      <c r="E20" s="59"/>
      <c r="F20" s="59" t="s">
        <v>119</v>
      </c>
      <c r="G20" s="59" t="s">
        <v>39</v>
      </c>
      <c r="H20" s="87">
        <v>1</v>
      </c>
      <c r="I20" s="86"/>
      <c r="J20" s="86" t="s">
        <v>13</v>
      </c>
      <c r="K20" s="86" t="s">
        <v>126</v>
      </c>
      <c r="L20" s="88" t="s">
        <v>14</v>
      </c>
      <c r="M20" s="2"/>
      <c r="N20" s="35"/>
    </row>
    <row r="21" spans="1:14" ht="32.1" customHeight="1" x14ac:dyDescent="0.25">
      <c r="A21" s="5" t="s">
        <v>0</v>
      </c>
      <c r="B21" s="54" t="s">
        <v>130</v>
      </c>
      <c r="C21" s="54" t="s">
        <v>131</v>
      </c>
      <c r="D21" s="59">
        <v>2</v>
      </c>
      <c r="E21" s="59"/>
      <c r="F21" s="59" t="s">
        <v>119</v>
      </c>
      <c r="G21" s="59" t="s">
        <v>41</v>
      </c>
      <c r="H21" s="87">
        <v>0.3</v>
      </c>
      <c r="I21" s="86">
        <v>4</v>
      </c>
      <c r="J21" s="86" t="s">
        <v>13</v>
      </c>
      <c r="K21" s="86" t="s">
        <v>129</v>
      </c>
      <c r="L21" s="2" t="s">
        <v>13</v>
      </c>
      <c r="M21" s="88" t="s">
        <v>122</v>
      </c>
      <c r="N21" s="35"/>
    </row>
    <row r="22" spans="1:14" ht="32.1" customHeight="1" x14ac:dyDescent="0.25">
      <c r="A22" s="5" t="s">
        <v>0</v>
      </c>
      <c r="B22" s="54" t="s">
        <v>132</v>
      </c>
      <c r="C22" s="54" t="s">
        <v>133</v>
      </c>
      <c r="D22" s="59">
        <v>4</v>
      </c>
      <c r="E22" s="59"/>
      <c r="F22" s="59" t="s">
        <v>119</v>
      </c>
      <c r="G22" s="59" t="s">
        <v>39</v>
      </c>
      <c r="H22" s="87">
        <v>1</v>
      </c>
      <c r="I22" s="86"/>
      <c r="J22" s="86" t="s">
        <v>13</v>
      </c>
      <c r="K22" s="86" t="s">
        <v>126</v>
      </c>
      <c r="L22" s="2" t="s">
        <v>13</v>
      </c>
      <c r="M22" s="88" t="s">
        <v>122</v>
      </c>
      <c r="N22" s="35"/>
    </row>
    <row r="23" spans="1:14" ht="32.1" customHeight="1" x14ac:dyDescent="0.25">
      <c r="A23" s="5" t="s">
        <v>0</v>
      </c>
      <c r="B23" s="54" t="s">
        <v>134</v>
      </c>
      <c r="C23" s="54" t="s">
        <v>135</v>
      </c>
      <c r="D23" s="59">
        <v>4</v>
      </c>
      <c r="E23" s="59"/>
      <c r="F23" s="59" t="s">
        <v>119</v>
      </c>
      <c r="G23" s="59" t="s">
        <v>41</v>
      </c>
      <c r="H23" s="87">
        <v>0.75</v>
      </c>
      <c r="I23" s="86">
        <v>2</v>
      </c>
      <c r="J23" s="86" t="s">
        <v>13</v>
      </c>
      <c r="K23" s="86" t="s">
        <v>126</v>
      </c>
      <c r="L23" s="2" t="s">
        <v>13</v>
      </c>
      <c r="M23" s="2" t="s">
        <v>126</v>
      </c>
      <c r="N23" s="35"/>
    </row>
    <row r="24" spans="1:14" ht="32.1" customHeight="1" x14ac:dyDescent="0.25">
      <c r="A24" s="5" t="s">
        <v>0</v>
      </c>
      <c r="B24" s="54" t="s">
        <v>136</v>
      </c>
      <c r="C24" s="54" t="s">
        <v>137</v>
      </c>
      <c r="D24" s="59">
        <v>4</v>
      </c>
      <c r="E24" s="59"/>
      <c r="F24" s="59" t="s">
        <v>119</v>
      </c>
      <c r="G24" s="59" t="s">
        <v>41</v>
      </c>
      <c r="H24" s="87">
        <v>0.5</v>
      </c>
      <c r="I24" s="86">
        <v>4</v>
      </c>
      <c r="J24" s="86" t="s">
        <v>13</v>
      </c>
      <c r="K24" s="86" t="s">
        <v>126</v>
      </c>
      <c r="L24" s="2" t="s">
        <v>13</v>
      </c>
      <c r="M24" s="88" t="s">
        <v>122</v>
      </c>
      <c r="N24" s="35"/>
    </row>
    <row r="25" spans="1:14" ht="32.1" customHeight="1" x14ac:dyDescent="0.25">
      <c r="A25" s="5" t="s">
        <v>0</v>
      </c>
      <c r="B25" s="54" t="s">
        <v>138</v>
      </c>
      <c r="C25" s="54" t="s">
        <v>139</v>
      </c>
      <c r="D25" s="59">
        <v>2</v>
      </c>
      <c r="E25" s="59"/>
      <c r="F25" s="59" t="s">
        <v>119</v>
      </c>
      <c r="G25" s="59" t="s">
        <v>41</v>
      </c>
      <c r="H25" s="87">
        <v>0.7</v>
      </c>
      <c r="I25" s="86">
        <v>2</v>
      </c>
      <c r="J25" s="86" t="s">
        <v>13</v>
      </c>
      <c r="K25" s="86" t="s">
        <v>126</v>
      </c>
      <c r="L25" s="88" t="s">
        <v>14</v>
      </c>
      <c r="M25" s="88" t="s">
        <v>240</v>
      </c>
      <c r="N25" s="35"/>
    </row>
    <row r="26" spans="1:14" ht="32.1" customHeight="1" x14ac:dyDescent="0.25">
      <c r="A26" s="5" t="s">
        <v>0</v>
      </c>
      <c r="B26" s="54" t="s">
        <v>140</v>
      </c>
      <c r="C26" s="54" t="s">
        <v>141</v>
      </c>
      <c r="D26" s="59">
        <v>2</v>
      </c>
      <c r="E26" s="59"/>
      <c r="F26" s="59" t="s">
        <v>119</v>
      </c>
      <c r="G26" s="59" t="s">
        <v>41</v>
      </c>
      <c r="H26" s="87">
        <v>0.7</v>
      </c>
      <c r="I26" s="86">
        <v>2</v>
      </c>
      <c r="J26" s="86" t="s">
        <v>13</v>
      </c>
      <c r="K26" s="86" t="s">
        <v>126</v>
      </c>
      <c r="L26" s="88" t="s">
        <v>14</v>
      </c>
      <c r="M26" s="2"/>
      <c r="N26" s="35"/>
    </row>
    <row r="27" spans="1:14" ht="32.1" customHeight="1" x14ac:dyDescent="0.25">
      <c r="A27" s="5" t="s">
        <v>0</v>
      </c>
      <c r="B27" s="54" t="s">
        <v>142</v>
      </c>
      <c r="C27" s="54" t="s">
        <v>143</v>
      </c>
      <c r="D27" s="59">
        <v>2</v>
      </c>
      <c r="E27" s="59"/>
      <c r="F27" s="59" t="s">
        <v>119</v>
      </c>
      <c r="G27" s="59" t="s">
        <v>41</v>
      </c>
      <c r="H27" s="87">
        <v>0.7</v>
      </c>
      <c r="I27" s="86">
        <v>2</v>
      </c>
      <c r="J27" s="86" t="s">
        <v>13</v>
      </c>
      <c r="K27" s="86" t="s">
        <v>126</v>
      </c>
      <c r="L27" s="88" t="s">
        <v>14</v>
      </c>
      <c r="M27" s="88" t="s">
        <v>240</v>
      </c>
      <c r="N27" s="35"/>
    </row>
    <row r="28" spans="1:14" ht="32.1" customHeight="1" x14ac:dyDescent="0.25">
      <c r="A28" s="1"/>
      <c r="B28" s="4"/>
      <c r="C28" s="2"/>
      <c r="D28" s="3"/>
      <c r="E28" s="3"/>
      <c r="F28" s="3"/>
      <c r="G28" s="3"/>
      <c r="H28" s="3"/>
      <c r="I28" s="1"/>
      <c r="J28" s="4"/>
      <c r="K28" s="4"/>
      <c r="L28" s="4"/>
      <c r="M28" s="4"/>
      <c r="N28" s="27"/>
    </row>
    <row r="29" spans="1:14" s="27" customFormat="1" x14ac:dyDescent="0.25">
      <c r="B29" s="45"/>
      <c r="C29" s="45"/>
      <c r="D29" s="45"/>
      <c r="E29" s="45"/>
      <c r="F29" s="45"/>
      <c r="G29" s="45"/>
      <c r="H29" s="45"/>
      <c r="I29" s="45"/>
      <c r="J29" s="45"/>
    </row>
    <row r="30" spans="1:14" s="27" customFormat="1" x14ac:dyDescent="0.25">
      <c r="B30" s="45"/>
      <c r="C30" s="45"/>
      <c r="D30" s="45"/>
      <c r="E30" s="45"/>
      <c r="F30" s="45"/>
      <c r="G30" s="45"/>
      <c r="H30" s="45"/>
      <c r="I30" s="45"/>
      <c r="J30" s="45"/>
    </row>
    <row r="31" spans="1:14" s="27" customFormat="1" ht="17.25" x14ac:dyDescent="0.25">
      <c r="A31" s="106" t="s">
        <v>223</v>
      </c>
      <c r="B31" s="107"/>
      <c r="C31" s="107"/>
      <c r="D31" s="46"/>
      <c r="E31" s="46"/>
      <c r="F31" s="46"/>
      <c r="G31" s="46"/>
      <c r="H31" s="46"/>
      <c r="I31" s="46"/>
      <c r="J31" s="46"/>
    </row>
    <row r="32" spans="1:14" s="27" customFormat="1" ht="15.75" x14ac:dyDescent="0.25">
      <c r="A32" s="83" t="s">
        <v>224</v>
      </c>
      <c r="B32" s="84"/>
      <c r="C32" s="84"/>
      <c r="D32" s="84"/>
      <c r="E32" s="84"/>
      <c r="F32" s="84"/>
      <c r="G32" s="84"/>
      <c r="H32" s="84"/>
      <c r="I32" s="80"/>
      <c r="J32" s="45"/>
    </row>
    <row r="33" spans="1:10" s="27" customFormat="1" x14ac:dyDescent="0.25">
      <c r="A33" s="85"/>
      <c r="B33" s="85"/>
      <c r="C33" s="85"/>
      <c r="D33" s="85"/>
      <c r="E33" s="85"/>
      <c r="F33" s="85"/>
      <c r="G33" s="85"/>
      <c r="H33" s="85"/>
      <c r="I33" s="45"/>
      <c r="J33" s="45"/>
    </row>
    <row r="34" spans="1:10" s="27" customFormat="1" x14ac:dyDescent="0.25">
      <c r="A34" s="166" t="s">
        <v>218</v>
      </c>
      <c r="B34" s="166"/>
      <c r="C34" s="166"/>
      <c r="D34" s="166"/>
      <c r="E34" s="166"/>
      <c r="F34" s="166"/>
      <c r="G34" s="166"/>
      <c r="H34" s="166"/>
      <c r="I34" s="45"/>
      <c r="J34" s="45"/>
    </row>
    <row r="35" spans="1:10" s="27" customFormat="1" x14ac:dyDescent="0.25">
      <c r="B35" s="45"/>
      <c r="C35" s="45"/>
      <c r="D35" s="45"/>
      <c r="E35" s="45"/>
      <c r="F35" s="45"/>
      <c r="G35" s="45"/>
      <c r="H35" s="45"/>
      <c r="I35" s="45"/>
      <c r="J35" s="45"/>
    </row>
    <row r="36" spans="1:10" s="27" customFormat="1" ht="17.25" x14ac:dyDescent="0.25">
      <c r="B36" s="46"/>
      <c r="C36" s="46"/>
      <c r="D36" s="46"/>
      <c r="E36" s="46"/>
      <c r="F36" s="46"/>
      <c r="G36" s="46"/>
      <c r="H36" s="46"/>
      <c r="I36" s="46"/>
      <c r="J36" s="46"/>
    </row>
    <row r="37" spans="1:10" s="27" customFormat="1" x14ac:dyDescent="0.25">
      <c r="B37" s="45"/>
      <c r="C37" s="45"/>
      <c r="D37" s="45"/>
      <c r="E37" s="45"/>
      <c r="F37" s="45"/>
      <c r="G37" s="45"/>
      <c r="H37" s="45"/>
      <c r="I37" s="45"/>
      <c r="J37" s="45"/>
    </row>
    <row r="38" spans="1:10" s="27" customFormat="1" x14ac:dyDescent="0.25">
      <c r="B38" s="45"/>
      <c r="C38" s="45"/>
      <c r="D38" s="45"/>
      <c r="E38" s="45"/>
      <c r="F38" s="45"/>
      <c r="G38" s="45"/>
      <c r="H38" s="45"/>
      <c r="I38" s="45"/>
      <c r="J38" s="45"/>
    </row>
    <row r="39" spans="1:10" s="27" customFormat="1" x14ac:dyDescent="0.25">
      <c r="B39" s="45"/>
      <c r="C39" s="45"/>
      <c r="D39" s="45"/>
      <c r="E39" s="45"/>
      <c r="F39" s="45"/>
      <c r="G39" s="45"/>
      <c r="H39" s="45"/>
      <c r="I39" s="45"/>
      <c r="J39" s="45"/>
    </row>
    <row r="40" spans="1:10" s="27" customFormat="1" x14ac:dyDescent="0.25">
      <c r="B40" s="45"/>
      <c r="C40" s="45"/>
      <c r="D40" s="45"/>
      <c r="E40" s="45"/>
      <c r="F40" s="45"/>
      <c r="G40" s="45"/>
      <c r="H40" s="45"/>
      <c r="I40" s="45"/>
      <c r="J40" s="45"/>
    </row>
    <row r="41" spans="1:10" s="27" customFormat="1" x14ac:dyDescent="0.25">
      <c r="B41" s="45"/>
      <c r="C41" s="45"/>
      <c r="D41" s="45"/>
      <c r="E41" s="45"/>
      <c r="F41" s="45"/>
      <c r="G41" s="45"/>
      <c r="H41" s="45"/>
      <c r="I41" s="45"/>
      <c r="J41" s="45"/>
    </row>
  </sheetData>
  <sheetProtection selectLockedCells="1"/>
  <mergeCells count="20">
    <mergeCell ref="L19:M19"/>
    <mergeCell ref="G9:H9"/>
    <mergeCell ref="F6:G6"/>
    <mergeCell ref="H6:M6"/>
    <mergeCell ref="A34:H34"/>
    <mergeCell ref="J15:K15"/>
    <mergeCell ref="L15:M15"/>
    <mergeCell ref="E10:F10"/>
    <mergeCell ref="G10:H10"/>
    <mergeCell ref="E13:F13"/>
    <mergeCell ref="I14:K14"/>
    <mergeCell ref="L14:M14"/>
    <mergeCell ref="D6:E6"/>
    <mergeCell ref="E9:F9"/>
    <mergeCell ref="A1:M1"/>
    <mergeCell ref="D4:E4"/>
    <mergeCell ref="B2:E2"/>
    <mergeCell ref="B3:E3"/>
    <mergeCell ref="F4:G4"/>
    <mergeCell ref="H4:M4"/>
  </mergeCells>
  <phoneticPr fontId="10" type="noConversion"/>
  <conditionalFormatting sqref="B9:C9 I15:J15 L15 E9 G9">
    <cfRule type="expression" dxfId="115" priority="18">
      <formula>$A$11=2</formula>
    </cfRule>
    <cfRule type="expression" dxfId="114" priority="19">
      <formula>$A$11=3</formula>
    </cfRule>
    <cfRule type="expression" dxfId="113" priority="20">
      <formula>$A$11=1</formula>
    </cfRule>
  </conditionalFormatting>
  <conditionalFormatting sqref="H17:H28 J17:K28">
    <cfRule type="expression" dxfId="112" priority="9">
      <formula>$G17="CCI (CC Intégral)"</formula>
    </cfRule>
  </conditionalFormatting>
  <conditionalFormatting sqref="H17:I28">
    <cfRule type="expression" dxfId="111" priority="8">
      <formula>$G17="CT (Contrôle terminal)"</formula>
    </cfRule>
  </conditionalFormatting>
  <conditionalFormatting sqref="A17:E28">
    <cfRule type="expression" dxfId="110" priority="7">
      <formula>AND($A17="Unité d'enseignement",$D17&lt;&gt;6)</formula>
    </cfRule>
  </conditionalFormatting>
  <conditionalFormatting sqref="J15:K15">
    <cfRule type="expression" dxfId="109" priority="5">
      <formula>$G$17="CCI (CC Intégral)"</formula>
    </cfRule>
  </conditionalFormatting>
  <conditionalFormatting sqref="A16:M16">
    <cfRule type="expression" dxfId="108" priority="2">
      <formula>$A$11=2</formula>
    </cfRule>
    <cfRule type="expression" dxfId="107" priority="3">
      <formula>$A$11=3</formula>
    </cfRule>
    <cfRule type="expression" dxfId="106" priority="4">
      <formula>$A$11=1</formula>
    </cfRule>
  </conditionalFormatting>
  <conditionalFormatting sqref="J16:K16">
    <cfRule type="expression" dxfId="105" priority="1">
      <formula>$G$17="CCI (CC Intégral)"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J17:J28 L17:L18 L20:L28" xr:uid="{00000000-0002-0000-0100-000000000000}">
      <formula1>liste_nature_controle</formula1>
    </dataValidation>
    <dataValidation type="list" allowBlank="1" showInputMessage="1" showErrorMessage="1" promptTitle="Type contrôle" prompt="Utiliser la liste déroulante" sqref="G17:G28" xr:uid="{00000000-0002-0000-0100-000001000000}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28" xr:uid="{00000000-0002-0000-0100-000002000000}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28" xr:uid="{00000000-0002-0000-0100-000003000000}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28" xr:uid="{00000000-0002-0000-0100-000004000000}">
      <formula1>6</formula1>
    </dataValidation>
    <dataValidation type="list" operator="greaterThan" allowBlank="1" showInputMessage="1" showErrorMessage="1" errorTitle="Coefficient" error="Le coefficient doit être un nombre décimal supérieur à 0." sqref="F17:F28" xr:uid="{00000000-0002-0000-0100-000005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2"/>
  <sheetViews>
    <sheetView topLeftCell="B13" zoomScale="65" workbookViewId="0">
      <selection activeCell="G32" sqref="G32"/>
    </sheetView>
  </sheetViews>
  <sheetFormatPr baseColWidth="10" defaultRowHeight="15" x14ac:dyDescent="0.25"/>
  <cols>
    <col min="1" max="1" width="26.42578125" style="22" bestFit="1" customWidth="1"/>
    <col min="2" max="2" width="53.85546875" style="35" customWidth="1"/>
    <col min="3" max="3" width="20.42578125" style="35" customWidth="1"/>
    <col min="4" max="4" width="6.7109375" style="35" customWidth="1"/>
    <col min="5" max="5" width="12" style="35" customWidth="1"/>
    <col min="6" max="6" width="13.7109375" style="35" customWidth="1"/>
    <col min="7" max="7" width="21.28515625" style="35" bestFit="1" customWidth="1"/>
    <col min="8" max="8" width="11.140625" style="35" bestFit="1" customWidth="1"/>
    <col min="9" max="9" width="17.42578125" style="92" customWidth="1"/>
    <col min="10" max="10" width="17.42578125" style="35" bestFit="1" customWidth="1"/>
    <col min="11" max="11" width="10.7109375" style="22" customWidth="1"/>
    <col min="12" max="12" width="27.140625" style="22" customWidth="1"/>
    <col min="13" max="13" width="29.140625" style="22" customWidth="1"/>
    <col min="14" max="14" width="64.42578125" style="22" customWidth="1"/>
    <col min="15" max="19" width="10.85546875" style="22" customWidth="1"/>
  </cols>
  <sheetData>
    <row r="1" spans="1:19" s="22" customFormat="1" ht="23.25" x14ac:dyDescent="0.35">
      <c r="A1" s="155" t="s">
        <v>108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9" s="22" customFormat="1" ht="20.100000000000001" customHeight="1" x14ac:dyDescent="0.25">
      <c r="A2" s="23" t="s">
        <v>27</v>
      </c>
      <c r="B2" s="157" t="str">
        <f>'Fiche générale'!B2</f>
        <v>SCIENCES</v>
      </c>
      <c r="C2" s="157"/>
      <c r="D2" s="157"/>
      <c r="E2" s="157"/>
      <c r="I2" s="90"/>
    </row>
    <row r="3" spans="1:19" s="22" customFormat="1" ht="20.100000000000001" customHeight="1" x14ac:dyDescent="0.25">
      <c r="A3" s="23" t="s">
        <v>25</v>
      </c>
      <c r="B3" s="157" t="str">
        <f>'Fiche générale'!B3:I3</f>
        <v>Sciences de la Vie</v>
      </c>
      <c r="C3" s="157"/>
      <c r="D3" s="157"/>
      <c r="E3" s="157"/>
      <c r="I3" s="90"/>
    </row>
    <row r="4" spans="1:19" s="22" customFormat="1" ht="20.100000000000001" customHeight="1" x14ac:dyDescent="0.3">
      <c r="A4" s="23" t="s">
        <v>18</v>
      </c>
      <c r="B4" s="50" t="str">
        <f>'Fiche générale'!B4</f>
        <v>SLVIE18</v>
      </c>
      <c r="C4" s="24" t="s">
        <v>70</v>
      </c>
      <c r="D4" s="156"/>
      <c r="E4" s="156"/>
      <c r="F4" s="158" t="s">
        <v>26</v>
      </c>
      <c r="G4" s="159"/>
      <c r="H4" s="160"/>
      <c r="I4" s="160"/>
      <c r="J4" s="160"/>
      <c r="K4" s="160"/>
      <c r="L4" s="160"/>
      <c r="M4" s="160"/>
    </row>
    <row r="5" spans="1:19" s="22" customFormat="1" ht="20.100000000000001" customHeight="1" x14ac:dyDescent="0.25">
      <c r="I5" s="90"/>
    </row>
    <row r="6" spans="1:19" s="22" customFormat="1" ht="20.100000000000001" customHeight="1" x14ac:dyDescent="0.25">
      <c r="A6" s="23" t="s">
        <v>1</v>
      </c>
      <c r="B6" s="51"/>
      <c r="C6" s="24" t="s">
        <v>71</v>
      </c>
      <c r="D6" s="179"/>
      <c r="E6" s="180"/>
      <c r="F6" s="158" t="s">
        <v>2</v>
      </c>
      <c r="G6" s="159"/>
      <c r="H6" s="165"/>
      <c r="I6" s="165"/>
      <c r="J6" s="165"/>
      <c r="K6" s="165"/>
      <c r="L6" s="165"/>
      <c r="M6" s="165"/>
    </row>
    <row r="7" spans="1:19" s="22" customFormat="1" ht="20.100000000000001" customHeight="1" x14ac:dyDescent="0.25">
      <c r="A7" s="23" t="s">
        <v>28</v>
      </c>
      <c r="B7" s="53"/>
      <c r="I7" s="90"/>
    </row>
    <row r="8" spans="1:19" s="22" customFormat="1" ht="20.100000000000001" customHeight="1" x14ac:dyDescent="0.25">
      <c r="A8" s="25"/>
      <c r="B8" s="8"/>
      <c r="G8" s="26"/>
      <c r="H8" s="26"/>
      <c r="I8" s="26"/>
      <c r="J8" s="26"/>
      <c r="L8" s="27"/>
      <c r="M8" s="27"/>
    </row>
    <row r="9" spans="1:19" s="22" customFormat="1" ht="15" customHeight="1" x14ac:dyDescent="0.25">
      <c r="B9" s="28" t="s">
        <v>3</v>
      </c>
      <c r="C9" s="29" t="s">
        <v>19</v>
      </c>
      <c r="D9" s="26"/>
      <c r="E9" s="163" t="s">
        <v>35</v>
      </c>
      <c r="F9" s="164"/>
      <c r="G9" s="163" t="s">
        <v>30</v>
      </c>
      <c r="H9" s="164"/>
      <c r="I9" s="26"/>
      <c r="J9" s="30">
        <v>1</v>
      </c>
      <c r="K9" s="26"/>
      <c r="L9" s="26"/>
      <c r="M9" s="26"/>
    </row>
    <row r="10" spans="1:19" s="22" customFormat="1" ht="15" customHeight="1" x14ac:dyDescent="0.25">
      <c r="B10" s="31" t="s">
        <v>4</v>
      </c>
      <c r="C10" s="7"/>
      <c r="D10" s="32"/>
      <c r="E10" s="169" t="s">
        <v>34</v>
      </c>
      <c r="F10" s="170"/>
      <c r="G10" s="171"/>
      <c r="H10" s="172"/>
      <c r="I10" s="91"/>
      <c r="J10" s="33"/>
      <c r="K10" s="33"/>
      <c r="L10" s="33"/>
      <c r="M10" s="33"/>
    </row>
    <row r="11" spans="1:19" s="22" customFormat="1" ht="15" customHeight="1" x14ac:dyDescent="0.25">
      <c r="A11" s="21">
        <v>2</v>
      </c>
      <c r="B11" s="31" t="s">
        <v>5</v>
      </c>
      <c r="C11" s="7"/>
      <c r="D11" s="34"/>
      <c r="E11" s="35"/>
      <c r="F11" s="35"/>
      <c r="G11" s="35"/>
      <c r="H11" s="35"/>
      <c r="I11" s="90"/>
      <c r="L11" s="33"/>
      <c r="M11" s="33"/>
    </row>
    <row r="12" spans="1:19" s="22" customFormat="1" ht="15" customHeight="1" x14ac:dyDescent="0.25">
      <c r="B12" s="36" t="s">
        <v>38</v>
      </c>
      <c r="C12" s="7"/>
      <c r="D12" s="34"/>
      <c r="I12" s="90"/>
      <c r="L12" s="33"/>
      <c r="M12" s="33"/>
    </row>
    <row r="13" spans="1:19" s="22" customFormat="1" x14ac:dyDescent="0.25">
      <c r="B13" s="35"/>
      <c r="C13" s="35"/>
      <c r="D13" s="34"/>
      <c r="E13" s="173"/>
      <c r="F13" s="173"/>
      <c r="G13" s="34"/>
      <c r="H13" s="34"/>
      <c r="I13" s="92"/>
      <c r="J13" s="35"/>
    </row>
    <row r="14" spans="1:19" ht="42" customHeight="1" x14ac:dyDescent="0.25">
      <c r="B14" s="37"/>
      <c r="C14" s="34"/>
      <c r="D14" s="34"/>
      <c r="E14" s="38"/>
      <c r="F14" s="38"/>
      <c r="G14" s="34"/>
      <c r="H14" s="34"/>
      <c r="I14" s="184" t="s">
        <v>234</v>
      </c>
      <c r="J14" s="185"/>
      <c r="K14" s="186"/>
      <c r="L14" s="177" t="s">
        <v>233</v>
      </c>
      <c r="M14" s="178"/>
    </row>
    <row r="15" spans="1:19" ht="37.5" customHeight="1" x14ac:dyDescent="0.25">
      <c r="C15" s="9"/>
      <c r="D15" s="9"/>
      <c r="E15" s="10"/>
      <c r="F15" s="10"/>
      <c r="G15" s="10"/>
      <c r="H15" s="11"/>
      <c r="I15" s="44" t="s">
        <v>21</v>
      </c>
      <c r="J15" s="182" t="str">
        <f>IF(G17="CCI (CC Intégral)","CT pour les dispensés","Contrôle Terminal")</f>
        <v>CT pour les dispensés</v>
      </c>
      <c r="K15" s="183"/>
      <c r="L15" s="167" t="s">
        <v>22</v>
      </c>
      <c r="M15" s="168"/>
    </row>
    <row r="16" spans="1:19" ht="47.25" x14ac:dyDescent="0.25">
      <c r="A16" s="40" t="s">
        <v>6</v>
      </c>
      <c r="B16" s="40" t="s">
        <v>7</v>
      </c>
      <c r="C16" s="41" t="s">
        <v>8</v>
      </c>
      <c r="D16" s="42" t="s">
        <v>9</v>
      </c>
      <c r="E16" s="43" t="s">
        <v>10</v>
      </c>
      <c r="F16" s="39" t="s">
        <v>32</v>
      </c>
      <c r="G16" s="44" t="s">
        <v>33</v>
      </c>
      <c r="H16" s="39" t="s">
        <v>42</v>
      </c>
      <c r="I16" s="93" t="s">
        <v>29</v>
      </c>
      <c r="J16" s="42" t="s">
        <v>23</v>
      </c>
      <c r="K16" s="42" t="s">
        <v>24</v>
      </c>
      <c r="L16" s="42" t="s">
        <v>23</v>
      </c>
      <c r="M16" s="42" t="s">
        <v>24</v>
      </c>
      <c r="N16" s="35"/>
      <c r="O16" s="35"/>
      <c r="P16" s="35"/>
      <c r="Q16" s="35"/>
      <c r="R16" s="35"/>
      <c r="S16" s="35"/>
    </row>
    <row r="17" spans="1:19" ht="63.75" customHeight="1" x14ac:dyDescent="0.25">
      <c r="A17" s="5" t="s">
        <v>0</v>
      </c>
      <c r="B17" s="54" t="s">
        <v>161</v>
      </c>
      <c r="C17" s="54" t="s">
        <v>162</v>
      </c>
      <c r="D17" s="59">
        <v>4</v>
      </c>
      <c r="E17" s="59"/>
      <c r="F17" s="59" t="s">
        <v>119</v>
      </c>
      <c r="G17" s="88" t="s">
        <v>40</v>
      </c>
      <c r="H17" s="60"/>
      <c r="I17" s="82">
        <v>3</v>
      </c>
      <c r="J17" s="2"/>
      <c r="K17" s="2"/>
      <c r="L17" s="187" t="s">
        <v>227</v>
      </c>
      <c r="M17" s="188"/>
      <c r="N17" s="35"/>
    </row>
    <row r="18" spans="1:19" ht="32.1" customHeight="1" x14ac:dyDescent="0.25">
      <c r="A18" s="5" t="s">
        <v>0</v>
      </c>
      <c r="B18" s="54" t="s">
        <v>163</v>
      </c>
      <c r="C18" s="54" t="s">
        <v>164</v>
      </c>
      <c r="D18" s="59">
        <v>4</v>
      </c>
      <c r="E18" s="59"/>
      <c r="F18" s="59" t="s">
        <v>119</v>
      </c>
      <c r="G18" s="59" t="s">
        <v>39</v>
      </c>
      <c r="H18" s="60">
        <v>1</v>
      </c>
      <c r="I18" s="94"/>
      <c r="J18" s="2" t="s">
        <v>13</v>
      </c>
      <c r="K18" s="88" t="s">
        <v>129</v>
      </c>
      <c r="L18" s="2" t="s">
        <v>13</v>
      </c>
      <c r="M18" s="88" t="s">
        <v>129</v>
      </c>
      <c r="N18" s="35"/>
    </row>
    <row r="19" spans="1:19" ht="36" customHeight="1" x14ac:dyDescent="0.25">
      <c r="A19" s="5" t="s">
        <v>0</v>
      </c>
      <c r="B19" s="54" t="s">
        <v>165</v>
      </c>
      <c r="C19" s="54" t="s">
        <v>166</v>
      </c>
      <c r="D19" s="59">
        <v>4</v>
      </c>
      <c r="E19" s="59"/>
      <c r="F19" s="59" t="s">
        <v>119</v>
      </c>
      <c r="G19" s="59" t="s">
        <v>41</v>
      </c>
      <c r="H19" s="89">
        <v>0.7</v>
      </c>
      <c r="I19" s="94">
        <v>2</v>
      </c>
      <c r="J19" s="2" t="s">
        <v>13</v>
      </c>
      <c r="K19" s="2" t="s">
        <v>126</v>
      </c>
      <c r="L19" s="187" t="s">
        <v>228</v>
      </c>
      <c r="M19" s="188"/>
      <c r="N19" s="35"/>
    </row>
    <row r="20" spans="1:19" ht="32.1" customHeight="1" x14ac:dyDescent="0.25">
      <c r="A20" s="5" t="s">
        <v>0</v>
      </c>
      <c r="B20" s="54" t="s">
        <v>167</v>
      </c>
      <c r="C20" s="54" t="s">
        <v>168</v>
      </c>
      <c r="D20" s="59">
        <v>4</v>
      </c>
      <c r="E20" s="59"/>
      <c r="F20" s="59" t="s">
        <v>119</v>
      </c>
      <c r="G20" s="59" t="s">
        <v>41</v>
      </c>
      <c r="H20" s="60">
        <v>0.8</v>
      </c>
      <c r="I20" s="94">
        <v>2</v>
      </c>
      <c r="J20" s="2" t="s">
        <v>13</v>
      </c>
      <c r="K20" s="2" t="s">
        <v>126</v>
      </c>
      <c r="L20" s="2" t="s">
        <v>13</v>
      </c>
      <c r="M20" s="2" t="s">
        <v>122</v>
      </c>
      <c r="N20" s="35"/>
    </row>
    <row r="21" spans="1:19" ht="32.1" customHeight="1" x14ac:dyDescent="0.25">
      <c r="A21" s="5" t="s">
        <v>0</v>
      </c>
      <c r="B21" s="54" t="s">
        <v>169</v>
      </c>
      <c r="C21" s="54" t="s">
        <v>170</v>
      </c>
      <c r="D21" s="59">
        <v>4</v>
      </c>
      <c r="E21" s="59"/>
      <c r="F21" s="59" t="s">
        <v>119</v>
      </c>
      <c r="G21" s="59" t="s">
        <v>41</v>
      </c>
      <c r="H21" s="60">
        <v>0.7</v>
      </c>
      <c r="I21" s="94">
        <v>2</v>
      </c>
      <c r="J21" s="2" t="s">
        <v>13</v>
      </c>
      <c r="K21" s="88" t="s">
        <v>126</v>
      </c>
      <c r="L21" s="2" t="s">
        <v>13</v>
      </c>
      <c r="M21" s="88" t="s">
        <v>126</v>
      </c>
      <c r="N21" s="35"/>
    </row>
    <row r="22" spans="1:19" ht="32.1" customHeight="1" x14ac:dyDescent="0.25">
      <c r="A22" s="5" t="s">
        <v>0</v>
      </c>
      <c r="B22" s="54" t="s">
        <v>171</v>
      </c>
      <c r="C22" s="54" t="s">
        <v>172</v>
      </c>
      <c r="D22" s="59">
        <v>4</v>
      </c>
      <c r="E22" s="59"/>
      <c r="F22" s="59" t="s">
        <v>119</v>
      </c>
      <c r="G22" s="59" t="s">
        <v>41</v>
      </c>
      <c r="H22" s="60">
        <v>0.7</v>
      </c>
      <c r="I22" s="94">
        <v>2</v>
      </c>
      <c r="J22" s="2" t="s">
        <v>13</v>
      </c>
      <c r="K22" s="2" t="s">
        <v>126</v>
      </c>
      <c r="L22" s="2" t="s">
        <v>13</v>
      </c>
      <c r="M22" s="2" t="s">
        <v>126</v>
      </c>
      <c r="N22" s="35"/>
    </row>
    <row r="23" spans="1:19" ht="32.1" customHeight="1" x14ac:dyDescent="0.25">
      <c r="A23" s="5" t="s">
        <v>0</v>
      </c>
      <c r="B23" s="54" t="s">
        <v>173</v>
      </c>
      <c r="C23" s="54" t="s">
        <v>174</v>
      </c>
      <c r="D23" s="59">
        <v>4</v>
      </c>
      <c r="E23" s="59"/>
      <c r="F23" s="59" t="s">
        <v>119</v>
      </c>
      <c r="G23" s="59" t="s">
        <v>41</v>
      </c>
      <c r="H23" s="89">
        <v>0.25</v>
      </c>
      <c r="I23" s="97">
        <v>3</v>
      </c>
      <c r="J23" s="2" t="s">
        <v>13</v>
      </c>
      <c r="K23" s="88" t="s">
        <v>122</v>
      </c>
      <c r="L23" s="2" t="s">
        <v>13</v>
      </c>
      <c r="M23" s="88" t="s">
        <v>122</v>
      </c>
      <c r="N23" s="35"/>
    </row>
    <row r="24" spans="1:19" ht="32.1" customHeight="1" x14ac:dyDescent="0.25">
      <c r="A24" s="5" t="s">
        <v>0</v>
      </c>
      <c r="B24" s="54" t="s">
        <v>175</v>
      </c>
      <c r="C24" s="54" t="s">
        <v>176</v>
      </c>
      <c r="D24" s="59">
        <v>4</v>
      </c>
      <c r="E24" s="59"/>
      <c r="F24" s="59" t="s">
        <v>119</v>
      </c>
      <c r="G24" s="88" t="s">
        <v>39</v>
      </c>
      <c r="H24" s="60">
        <v>0.6</v>
      </c>
      <c r="I24" s="94">
        <v>3</v>
      </c>
      <c r="J24" s="2" t="s">
        <v>13</v>
      </c>
      <c r="K24" s="2" t="s">
        <v>123</v>
      </c>
      <c r="L24" s="2" t="s">
        <v>13</v>
      </c>
      <c r="M24" s="88" t="s">
        <v>123</v>
      </c>
      <c r="N24" s="35" t="s">
        <v>221</v>
      </c>
    </row>
    <row r="25" spans="1:19" ht="32.1" customHeight="1" x14ac:dyDescent="0.25">
      <c r="A25" s="5" t="s">
        <v>0</v>
      </c>
      <c r="B25" s="54" t="s">
        <v>177</v>
      </c>
      <c r="C25" s="54" t="s">
        <v>178</v>
      </c>
      <c r="D25" s="59">
        <v>4</v>
      </c>
      <c r="E25" s="59"/>
      <c r="F25" s="59" t="s">
        <v>119</v>
      </c>
      <c r="G25" s="59" t="s">
        <v>40</v>
      </c>
      <c r="H25" s="59"/>
      <c r="I25" s="97">
        <v>3</v>
      </c>
      <c r="J25" s="2"/>
      <c r="K25" s="2"/>
      <c r="L25" s="187" t="s">
        <v>229</v>
      </c>
      <c r="M25" s="188"/>
      <c r="N25" s="45"/>
    </row>
    <row r="26" spans="1:19" ht="69.75" customHeight="1" x14ac:dyDescent="0.25">
      <c r="A26" s="5" t="s">
        <v>0</v>
      </c>
      <c r="B26" s="54" t="s">
        <v>179</v>
      </c>
      <c r="C26" s="54" t="s">
        <v>180</v>
      </c>
      <c r="D26" s="59">
        <v>4</v>
      </c>
      <c r="E26" s="59"/>
      <c r="F26" s="59" t="s">
        <v>119</v>
      </c>
      <c r="G26" s="59" t="s">
        <v>40</v>
      </c>
      <c r="H26" s="59"/>
      <c r="I26" s="94">
        <v>2</v>
      </c>
      <c r="J26" s="2"/>
      <c r="K26" s="2"/>
      <c r="L26" s="98" t="s">
        <v>230</v>
      </c>
      <c r="M26" s="88" t="s">
        <v>122</v>
      </c>
      <c r="N26" s="62"/>
    </row>
    <row r="27" spans="1:19" ht="32.1" customHeight="1" x14ac:dyDescent="0.25">
      <c r="A27" s="5" t="s">
        <v>0</v>
      </c>
      <c r="B27" s="54" t="s">
        <v>181</v>
      </c>
      <c r="C27" s="54" t="s">
        <v>182</v>
      </c>
      <c r="D27" s="59">
        <v>4</v>
      </c>
      <c r="E27" s="59"/>
      <c r="F27" s="59" t="s">
        <v>119</v>
      </c>
      <c r="G27" s="59" t="s">
        <v>41</v>
      </c>
      <c r="H27" s="60">
        <v>0.6</v>
      </c>
      <c r="I27" s="97">
        <v>2</v>
      </c>
      <c r="J27" s="2" t="s">
        <v>13</v>
      </c>
      <c r="K27" s="88" t="s">
        <v>231</v>
      </c>
      <c r="L27" s="88" t="s">
        <v>14</v>
      </c>
      <c r="M27" s="2"/>
      <c r="N27" s="35"/>
    </row>
    <row r="28" spans="1:19" ht="32.1" customHeight="1" x14ac:dyDescent="0.25">
      <c r="A28" s="5" t="s">
        <v>0</v>
      </c>
      <c r="B28" s="54" t="s">
        <v>183</v>
      </c>
      <c r="C28" s="54" t="s">
        <v>184</v>
      </c>
      <c r="D28" s="59">
        <v>2</v>
      </c>
      <c r="E28" s="59"/>
      <c r="F28" s="59" t="s">
        <v>119</v>
      </c>
      <c r="G28" s="59" t="s">
        <v>40</v>
      </c>
      <c r="H28" s="59"/>
      <c r="I28" s="94">
        <v>2</v>
      </c>
      <c r="J28" s="2"/>
      <c r="K28" s="2"/>
      <c r="L28" s="189" t="s">
        <v>217</v>
      </c>
      <c r="M28" s="190"/>
    </row>
    <row r="29" spans="1:19" ht="32.1" customHeight="1" x14ac:dyDescent="0.25">
      <c r="A29" s="5"/>
      <c r="B29" s="2"/>
      <c r="C29" s="2"/>
      <c r="D29" s="59"/>
      <c r="E29" s="2"/>
      <c r="F29" s="2"/>
      <c r="G29" s="2"/>
      <c r="H29" s="2"/>
      <c r="I29" s="94"/>
      <c r="J29" s="2"/>
      <c r="K29" s="2"/>
      <c r="L29" s="2"/>
      <c r="M29" s="2"/>
      <c r="N29" s="35"/>
    </row>
    <row r="30" spans="1:19" x14ac:dyDescent="0.25">
      <c r="A30" s="27"/>
      <c r="B30" s="45"/>
      <c r="C30" s="45"/>
      <c r="D30" s="45"/>
      <c r="E30" s="45"/>
      <c r="F30" s="45"/>
      <c r="G30" s="45"/>
      <c r="H30" s="45"/>
      <c r="I30" s="95"/>
      <c r="J30" s="45"/>
      <c r="K30" s="27"/>
      <c r="L30" s="27"/>
      <c r="M30" s="27"/>
      <c r="N30" s="27"/>
      <c r="O30" s="27"/>
      <c r="P30" s="27"/>
      <c r="Q30" s="27"/>
      <c r="R30" s="27"/>
      <c r="S30" s="27"/>
    </row>
    <row r="31" spans="1:19" x14ac:dyDescent="0.25">
      <c r="A31" s="70" t="s">
        <v>223</v>
      </c>
      <c r="B31" s="71"/>
      <c r="C31" s="71"/>
      <c r="D31" s="71"/>
      <c r="E31" s="72"/>
      <c r="F31" s="45"/>
      <c r="G31" s="45"/>
      <c r="H31" s="45"/>
      <c r="I31" s="95"/>
      <c r="J31" s="45"/>
      <c r="K31" s="27"/>
      <c r="L31" s="27"/>
      <c r="M31" s="27"/>
      <c r="N31" s="27"/>
      <c r="O31" s="27"/>
      <c r="P31" s="27"/>
      <c r="Q31" s="27"/>
      <c r="R31" s="27"/>
      <c r="S31" s="27"/>
    </row>
    <row r="32" spans="1:19" ht="17.25" x14ac:dyDescent="0.25">
      <c r="A32" s="81"/>
      <c r="B32" s="46"/>
      <c r="C32" s="46"/>
      <c r="D32" s="46"/>
      <c r="E32" s="46"/>
      <c r="F32" s="46"/>
      <c r="G32" s="99" t="s">
        <v>232</v>
      </c>
      <c r="H32" s="100"/>
      <c r="I32" s="101"/>
      <c r="J32" s="100"/>
      <c r="K32" s="102"/>
      <c r="L32" s="102"/>
      <c r="M32" s="102"/>
      <c r="N32" s="102"/>
      <c r="O32" s="102"/>
      <c r="P32" s="27"/>
      <c r="Q32" s="27"/>
      <c r="R32" s="27"/>
      <c r="S32" s="27"/>
    </row>
    <row r="33" spans="1:19" ht="15.75" x14ac:dyDescent="0.25">
      <c r="G33" s="99" t="s">
        <v>243</v>
      </c>
      <c r="H33" s="103"/>
      <c r="I33" s="104"/>
      <c r="J33" s="105"/>
      <c r="K33" s="102"/>
      <c r="L33" s="102"/>
      <c r="M33" s="27"/>
      <c r="N33" s="27"/>
      <c r="O33" s="27"/>
      <c r="P33" s="27"/>
      <c r="Q33" s="27"/>
      <c r="R33" s="27"/>
      <c r="S33" s="27"/>
    </row>
    <row r="34" spans="1:19" x14ac:dyDescent="0.25">
      <c r="A34" s="181"/>
      <c r="B34" s="181"/>
      <c r="C34" s="181"/>
      <c r="D34" s="181"/>
      <c r="E34" s="181"/>
      <c r="F34" s="181"/>
      <c r="G34" s="181"/>
      <c r="H34" s="181"/>
      <c r="I34" s="95"/>
      <c r="J34" s="45"/>
      <c r="K34" s="27"/>
      <c r="L34" s="27"/>
      <c r="M34" s="27"/>
      <c r="N34" s="27"/>
      <c r="O34" s="27"/>
      <c r="P34" s="27"/>
      <c r="Q34" s="27"/>
      <c r="R34" s="27"/>
      <c r="S34" s="27"/>
    </row>
    <row r="35" spans="1:19" x14ac:dyDescent="0.25">
      <c r="A35" s="27"/>
      <c r="B35" s="45"/>
      <c r="C35" s="45"/>
      <c r="D35" s="45"/>
      <c r="E35" s="45"/>
      <c r="F35" s="45"/>
      <c r="G35" s="45"/>
      <c r="H35" s="45"/>
      <c r="I35" s="95"/>
      <c r="J35" s="45"/>
      <c r="K35" s="27"/>
      <c r="L35" s="27"/>
      <c r="M35" s="27"/>
      <c r="N35" s="27"/>
      <c r="O35" s="27"/>
      <c r="P35" s="27"/>
      <c r="Q35" s="27"/>
      <c r="R35" s="27"/>
      <c r="S35" s="27"/>
    </row>
    <row r="36" spans="1:19" x14ac:dyDescent="0.25">
      <c r="A36" s="27"/>
      <c r="B36" s="45"/>
      <c r="C36" s="45"/>
      <c r="D36" s="45"/>
      <c r="E36" s="45"/>
      <c r="F36" s="45"/>
      <c r="G36" s="45"/>
      <c r="H36" s="45"/>
      <c r="I36" s="95"/>
      <c r="J36" s="45"/>
      <c r="K36" s="27"/>
      <c r="L36" s="27"/>
      <c r="M36" s="27"/>
      <c r="N36" s="27"/>
      <c r="O36" s="27"/>
      <c r="P36" s="27"/>
      <c r="Q36" s="27"/>
      <c r="R36" s="27"/>
      <c r="S36" s="27"/>
    </row>
    <row r="37" spans="1:19" ht="17.25" x14ac:dyDescent="0.25">
      <c r="A37" s="27"/>
      <c r="B37" s="46"/>
      <c r="C37" s="46"/>
      <c r="D37" s="46"/>
      <c r="E37" s="46"/>
      <c r="F37" s="46"/>
      <c r="G37" s="46"/>
      <c r="H37" s="46"/>
      <c r="I37" s="96"/>
      <c r="J37" s="46"/>
      <c r="K37" s="27"/>
      <c r="L37" s="27"/>
      <c r="M37" s="27"/>
      <c r="N37" s="27"/>
      <c r="O37" s="27"/>
      <c r="P37" s="27"/>
      <c r="Q37" s="27"/>
      <c r="R37" s="27"/>
      <c r="S37" s="27"/>
    </row>
    <row r="38" spans="1:19" x14ac:dyDescent="0.25">
      <c r="A38" s="27"/>
      <c r="B38" s="45"/>
      <c r="C38" s="45"/>
      <c r="D38" s="45"/>
      <c r="E38" s="45"/>
      <c r="F38" s="45"/>
      <c r="G38" s="45"/>
      <c r="H38" s="45"/>
      <c r="I38" s="95"/>
      <c r="J38" s="45"/>
      <c r="K38" s="27"/>
      <c r="L38" s="27"/>
      <c r="M38" s="27"/>
      <c r="N38" s="27"/>
      <c r="O38" s="27"/>
      <c r="P38" s="27"/>
      <c r="Q38" s="27"/>
      <c r="R38" s="27"/>
      <c r="S38" s="27"/>
    </row>
    <row r="39" spans="1:19" x14ac:dyDescent="0.25">
      <c r="A39" s="27"/>
      <c r="B39" s="45"/>
      <c r="C39" s="45"/>
      <c r="D39" s="45"/>
      <c r="E39" s="45"/>
      <c r="F39" s="45"/>
      <c r="G39" s="45"/>
      <c r="H39" s="45"/>
      <c r="I39" s="95"/>
      <c r="J39" s="45"/>
      <c r="K39" s="27"/>
      <c r="L39" s="27"/>
      <c r="M39" s="27"/>
      <c r="N39" s="27"/>
      <c r="O39" s="27"/>
      <c r="P39" s="27"/>
      <c r="Q39" s="27"/>
      <c r="R39" s="27"/>
      <c r="S39" s="27"/>
    </row>
    <row r="40" spans="1:19" x14ac:dyDescent="0.25">
      <c r="A40" s="27"/>
      <c r="B40" s="45"/>
      <c r="C40" s="45"/>
      <c r="D40" s="45"/>
      <c r="E40" s="45"/>
      <c r="F40" s="45"/>
      <c r="G40" s="45"/>
      <c r="H40" s="45"/>
      <c r="I40" s="95"/>
      <c r="J40" s="45"/>
      <c r="K40" s="27"/>
      <c r="L40" s="27"/>
      <c r="M40" s="27"/>
      <c r="N40" s="27"/>
      <c r="O40" s="27"/>
      <c r="P40" s="27"/>
      <c r="Q40" s="27"/>
      <c r="R40" s="27"/>
      <c r="S40" s="27"/>
    </row>
    <row r="41" spans="1:19" x14ac:dyDescent="0.25">
      <c r="A41" s="27"/>
      <c r="B41" s="45"/>
      <c r="C41" s="45"/>
      <c r="D41" s="45"/>
      <c r="E41" s="45"/>
      <c r="F41" s="45"/>
      <c r="G41" s="45"/>
      <c r="H41" s="45"/>
      <c r="I41" s="95"/>
      <c r="J41" s="45"/>
      <c r="K41" s="27"/>
      <c r="L41" s="27"/>
      <c r="M41" s="27"/>
      <c r="N41" s="27"/>
      <c r="O41" s="27"/>
      <c r="P41" s="27"/>
      <c r="Q41" s="27"/>
      <c r="R41" s="27"/>
      <c r="S41" s="27"/>
    </row>
    <row r="42" spans="1:19" x14ac:dyDescent="0.25">
      <c r="A42" s="27"/>
      <c r="B42" s="45"/>
      <c r="C42" s="45"/>
      <c r="D42" s="45"/>
      <c r="E42" s="45"/>
      <c r="F42" s="45"/>
      <c r="G42" s="45"/>
      <c r="H42" s="45"/>
      <c r="I42" s="95"/>
      <c r="J42" s="45"/>
      <c r="K42" s="27"/>
      <c r="L42" s="27"/>
      <c r="M42" s="27"/>
      <c r="N42" s="27"/>
      <c r="O42" s="27"/>
      <c r="P42" s="27"/>
      <c r="Q42" s="27"/>
      <c r="R42" s="27"/>
      <c r="S42" s="27"/>
    </row>
  </sheetData>
  <mergeCells count="23">
    <mergeCell ref="L28:M28"/>
    <mergeCell ref="A1:M1"/>
    <mergeCell ref="B2:E2"/>
    <mergeCell ref="B3:E3"/>
    <mergeCell ref="D4:E4"/>
    <mergeCell ref="F4:G4"/>
    <mergeCell ref="H4:M4"/>
    <mergeCell ref="A34:H34"/>
    <mergeCell ref="D6:E6"/>
    <mergeCell ref="F6:G6"/>
    <mergeCell ref="H6:M6"/>
    <mergeCell ref="E9:F9"/>
    <mergeCell ref="G9:H9"/>
    <mergeCell ref="J15:K15"/>
    <mergeCell ref="L15:M15"/>
    <mergeCell ref="E10:F10"/>
    <mergeCell ref="G10:H10"/>
    <mergeCell ref="E13:F13"/>
    <mergeCell ref="I14:K14"/>
    <mergeCell ref="L14:M14"/>
    <mergeCell ref="L17:M17"/>
    <mergeCell ref="L19:M19"/>
    <mergeCell ref="L25:M25"/>
  </mergeCells>
  <phoneticPr fontId="10" type="noConversion"/>
  <conditionalFormatting sqref="A16:M16 I15 L15 B9:C9 E9 G9">
    <cfRule type="expression" dxfId="104" priority="8" stopIfTrue="1">
      <formula>$A$11=2</formula>
    </cfRule>
    <cfRule type="expression" dxfId="103" priority="9" stopIfTrue="1">
      <formula>$A$11=3</formula>
    </cfRule>
    <cfRule type="expression" dxfId="102" priority="10" stopIfTrue="1">
      <formula>$A$11=1</formula>
    </cfRule>
  </conditionalFormatting>
  <conditionalFormatting sqref="H17:H23 J17:K23 J25:K29 H25:H29">
    <cfRule type="expression" dxfId="101" priority="11" stopIfTrue="1">
      <formula>$G17="CCI (CC Intégral)"</formula>
    </cfRule>
  </conditionalFormatting>
  <conditionalFormatting sqref="H17:I23 H25:I29">
    <cfRule type="expression" dxfId="100" priority="12" stopIfTrue="1">
      <formula>$G17="CT (Contrôle terminal)"</formula>
    </cfRule>
  </conditionalFormatting>
  <conditionalFormatting sqref="A17:E23 A25:E29">
    <cfRule type="expression" dxfId="99" priority="13" stopIfTrue="1">
      <formula>AND($A17="Unité d'enseignement",$D17&lt;&gt;6)</formula>
    </cfRule>
  </conditionalFormatting>
  <conditionalFormatting sqref="J16:K16">
    <cfRule type="expression" dxfId="98" priority="14" stopIfTrue="1">
      <formula>$G$17="CCI (CC Intégral)"</formula>
    </cfRule>
  </conditionalFormatting>
  <conditionalFormatting sqref="H24 J24:K24">
    <cfRule type="expression" dxfId="97" priority="5" stopIfTrue="1">
      <formula>$G24="CCI (CC Intégral)"</formula>
    </cfRule>
  </conditionalFormatting>
  <conditionalFormatting sqref="H24:I24">
    <cfRule type="expression" dxfId="96" priority="6" stopIfTrue="1">
      <formula>$G24="CT (Contrôle terminal)"</formula>
    </cfRule>
  </conditionalFormatting>
  <conditionalFormatting sqref="A24:E24">
    <cfRule type="expression" dxfId="95" priority="7" stopIfTrue="1">
      <formula>AND($A24="Unité d'enseignement",$D24&lt;&gt;6)</formula>
    </cfRule>
  </conditionalFormatting>
  <conditionalFormatting sqref="J15">
    <cfRule type="expression" dxfId="94" priority="1" stopIfTrue="1">
      <formula>$A$11=2</formula>
    </cfRule>
    <cfRule type="expression" dxfId="93" priority="2" stopIfTrue="1">
      <formula>$A$11=3</formula>
    </cfRule>
    <cfRule type="expression" dxfId="92" priority="3" stopIfTrue="1">
      <formula>$A$11=1</formula>
    </cfRule>
  </conditionalFormatting>
  <conditionalFormatting sqref="J15:K15">
    <cfRule type="expression" dxfId="91" priority="4" stopIfTrue="1">
      <formula>$G$17="CCI (CC Intégral)"</formula>
    </cfRule>
  </conditionalFormatting>
  <dataValidations count="7">
    <dataValidation type="list" operator="greaterThan" allowBlank="1" showInputMessage="1" showErrorMessage="1" errorTitle="Coefficient" error="Le coefficient doit être un nombre décimal supérieur à 0." sqref="F17:F29" xr:uid="{00000000-0002-0000-02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29" xr:uid="{00000000-0002-0000-02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29" xr:uid="{00000000-0002-0000-02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29" xr:uid="{00000000-0002-0000-0200-000003000000}">
      <formula1>Nature_ELP</formula1>
    </dataValidation>
    <dataValidation type="list" allowBlank="1" showInputMessage="1" showErrorMessage="1" promptTitle="Type contrôle" prompt="Utiliser la liste déroulante" sqref="G17:G29" xr:uid="{00000000-0002-0000-02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29 L18 L20:L24 L27 L29" xr:uid="{00000000-0002-0000-0200-000005000000}">
      <formula1>liste_nature_controle</formula1>
    </dataValidation>
    <dataValidation allowBlank="1" showInputMessage="1" showErrorMessage="1" errorTitle="Nature" error="Utiliser la liste déroulante" promptTitle="Nature" prompt="Utiliser la liste déroulante" sqref="L17 L19 L25:L26" xr:uid="{16907C0C-B5E1-42EA-8BF6-1E1A225766F9}"/>
  </dataValidations>
  <pageMargins left="0.78740157499999996" right="0.78740157499999996" top="0.984251969" bottom="0.984251969" header="0.4921259845" footer="0.492125984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3" name="Option Button 1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4" name="Option Button 2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5" name="Option Button 3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2" r:id="rId6" name="Option Button 4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3" r:id="rId7" name="Option Button 5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4" r:id="rId8" name="Option Button 6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1"/>
  <sheetViews>
    <sheetView topLeftCell="A13" zoomScale="65" workbookViewId="0">
      <selection activeCell="H28" sqref="H28"/>
    </sheetView>
  </sheetViews>
  <sheetFormatPr baseColWidth="10" defaultRowHeight="15" x14ac:dyDescent="0.25"/>
  <cols>
    <col min="1" max="1" width="26.42578125" style="22" bestFit="1" customWidth="1"/>
    <col min="2" max="2" width="62.42578125" style="35" customWidth="1"/>
    <col min="3" max="3" width="20.42578125" style="35" customWidth="1"/>
    <col min="4" max="4" width="6.7109375" style="35" customWidth="1"/>
    <col min="5" max="5" width="12" style="35" customWidth="1"/>
    <col min="6" max="6" width="13.7109375" style="35" customWidth="1"/>
    <col min="7" max="7" width="21.28515625" style="35" bestFit="1" customWidth="1"/>
    <col min="8" max="8" width="11.140625" style="35" bestFit="1" customWidth="1"/>
    <col min="9" max="9" width="17.42578125" style="35" customWidth="1"/>
    <col min="10" max="10" width="17.42578125" style="35" bestFit="1" customWidth="1"/>
    <col min="11" max="11" width="10.7109375" style="22" customWidth="1"/>
    <col min="12" max="12" width="23.85546875" style="22" customWidth="1"/>
    <col min="13" max="13" width="20.5703125" style="22" customWidth="1"/>
    <col min="14" max="14" width="74.28515625" style="22" customWidth="1"/>
    <col min="15" max="18" width="10.85546875" style="22" customWidth="1"/>
  </cols>
  <sheetData>
    <row r="1" spans="1:18" ht="23.25" x14ac:dyDescent="0.35">
      <c r="A1" s="155" t="s">
        <v>108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8" ht="18.75" x14ac:dyDescent="0.25">
      <c r="A2" s="23" t="s">
        <v>27</v>
      </c>
      <c r="B2" s="157" t="str">
        <f>'Fiche générale'!B2</f>
        <v>SCIENCES</v>
      </c>
      <c r="C2" s="157"/>
      <c r="D2" s="157"/>
      <c r="E2" s="157"/>
      <c r="F2" s="22"/>
      <c r="G2" s="22"/>
      <c r="H2" s="22"/>
      <c r="I2" s="22"/>
      <c r="J2" s="22"/>
    </row>
    <row r="3" spans="1:18" ht="18.75" x14ac:dyDescent="0.25">
      <c r="A3" s="23" t="s">
        <v>25</v>
      </c>
      <c r="B3" s="157" t="str">
        <f>'Fiche générale'!B3:I3</f>
        <v>Sciences de la Vie</v>
      </c>
      <c r="C3" s="157"/>
      <c r="D3" s="157"/>
      <c r="E3" s="157"/>
      <c r="F3" s="22"/>
      <c r="G3" s="22"/>
      <c r="H3" s="22"/>
      <c r="I3" s="22"/>
      <c r="J3" s="22"/>
    </row>
    <row r="4" spans="1:18" ht="18.75" x14ac:dyDescent="0.3">
      <c r="A4" s="23" t="s">
        <v>18</v>
      </c>
      <c r="B4" s="50" t="str">
        <f>'Fiche générale'!B4</f>
        <v>SLVIE18</v>
      </c>
      <c r="C4" s="24" t="s">
        <v>70</v>
      </c>
      <c r="D4" s="156"/>
      <c r="E4" s="156"/>
      <c r="F4" s="158" t="s">
        <v>26</v>
      </c>
      <c r="G4" s="159"/>
      <c r="H4" s="160"/>
      <c r="I4" s="160"/>
      <c r="J4" s="160"/>
      <c r="K4" s="160"/>
      <c r="L4" s="160"/>
      <c r="M4" s="160"/>
    </row>
    <row r="5" spans="1:18" x14ac:dyDescent="0.25">
      <c r="B5" s="22"/>
      <c r="C5" s="22"/>
      <c r="D5" s="22"/>
      <c r="E5" s="22"/>
      <c r="F5" s="22"/>
      <c r="G5" s="22"/>
      <c r="H5" s="22"/>
      <c r="I5" s="22"/>
      <c r="J5" s="22"/>
    </row>
    <row r="6" spans="1:18" ht="18.75" x14ac:dyDescent="0.25">
      <c r="A6" s="23" t="s">
        <v>1</v>
      </c>
      <c r="B6" s="51"/>
      <c r="C6" s="24" t="s">
        <v>71</v>
      </c>
      <c r="D6" s="179"/>
      <c r="E6" s="180"/>
      <c r="F6" s="158" t="s">
        <v>2</v>
      </c>
      <c r="G6" s="159"/>
      <c r="H6" s="165"/>
      <c r="I6" s="165"/>
      <c r="J6" s="165"/>
      <c r="K6" s="165"/>
      <c r="L6" s="165"/>
      <c r="M6" s="165"/>
    </row>
    <row r="7" spans="1:18" ht="18.75" x14ac:dyDescent="0.25">
      <c r="A7" s="23" t="s">
        <v>28</v>
      </c>
      <c r="B7" s="53"/>
      <c r="C7" s="22"/>
      <c r="D7" s="22"/>
      <c r="E7" s="22"/>
      <c r="F7" s="22"/>
      <c r="G7" s="22"/>
      <c r="H7" s="22"/>
      <c r="I7" s="22"/>
      <c r="J7" s="22"/>
    </row>
    <row r="8" spans="1:18" ht="18.75" x14ac:dyDescent="0.25">
      <c r="A8" s="25"/>
      <c r="B8" s="8"/>
      <c r="C8" s="22"/>
      <c r="D8" s="22"/>
      <c r="E8" s="22"/>
      <c r="F8" s="22"/>
      <c r="G8" s="26"/>
      <c r="H8" s="26"/>
      <c r="I8" s="26"/>
      <c r="J8" s="26"/>
      <c r="L8" s="27"/>
      <c r="M8" s="27"/>
    </row>
    <row r="9" spans="1:18" ht="15.75" x14ac:dyDescent="0.25">
      <c r="B9" s="28" t="s">
        <v>3</v>
      </c>
      <c r="C9" s="29" t="s">
        <v>19</v>
      </c>
      <c r="D9" s="26"/>
      <c r="E9" s="163" t="s">
        <v>35</v>
      </c>
      <c r="F9" s="164"/>
      <c r="G9" s="163" t="s">
        <v>30</v>
      </c>
      <c r="H9" s="164"/>
      <c r="I9" s="26"/>
      <c r="J9" s="30">
        <v>1</v>
      </c>
      <c r="K9" s="26"/>
      <c r="L9" s="26"/>
      <c r="M9" s="26"/>
    </row>
    <row r="10" spans="1:18" ht="15.75" x14ac:dyDescent="0.25">
      <c r="B10" s="31" t="s">
        <v>4</v>
      </c>
      <c r="C10" s="7"/>
      <c r="D10" s="32"/>
      <c r="E10" s="169" t="s">
        <v>34</v>
      </c>
      <c r="F10" s="170"/>
      <c r="G10" s="171"/>
      <c r="H10" s="172"/>
      <c r="I10" s="33"/>
      <c r="J10" s="33"/>
      <c r="K10" s="33"/>
      <c r="L10" s="33"/>
      <c r="M10" s="33"/>
    </row>
    <row r="11" spans="1:18" x14ac:dyDescent="0.25">
      <c r="A11" s="21">
        <v>2</v>
      </c>
      <c r="B11" s="31" t="s">
        <v>5</v>
      </c>
      <c r="C11" s="7"/>
      <c r="D11" s="34"/>
      <c r="I11" s="22"/>
      <c r="J11" s="22"/>
      <c r="L11" s="33"/>
      <c r="M11" s="33"/>
    </row>
    <row r="12" spans="1:18" x14ac:dyDescent="0.25">
      <c r="B12" s="36" t="s">
        <v>38</v>
      </c>
      <c r="C12" s="7"/>
      <c r="D12" s="34"/>
      <c r="E12" s="22"/>
      <c r="F12" s="22"/>
      <c r="G12" s="22"/>
      <c r="H12" s="22"/>
      <c r="I12" s="22"/>
      <c r="J12" s="22"/>
      <c r="L12" s="33"/>
      <c r="M12" s="33"/>
    </row>
    <row r="13" spans="1:18" x14ac:dyDescent="0.25">
      <c r="D13" s="34"/>
      <c r="E13" s="173"/>
      <c r="F13" s="173"/>
      <c r="G13" s="34"/>
      <c r="H13" s="34"/>
    </row>
    <row r="14" spans="1:18" ht="40.5" customHeight="1" x14ac:dyDescent="0.25">
      <c r="B14" s="37"/>
      <c r="C14" s="34"/>
      <c r="D14" s="34"/>
      <c r="E14" s="38"/>
      <c r="F14" s="38"/>
      <c r="G14" s="34"/>
      <c r="H14" s="34"/>
      <c r="I14" s="174" t="s">
        <v>20</v>
      </c>
      <c r="J14" s="175"/>
      <c r="K14" s="176"/>
      <c r="L14" s="177" t="s">
        <v>233</v>
      </c>
      <c r="M14" s="178"/>
    </row>
    <row r="15" spans="1:18" ht="31.5" x14ac:dyDescent="0.25">
      <c r="C15" s="9"/>
      <c r="D15" s="9"/>
      <c r="E15" s="10"/>
      <c r="F15" s="10"/>
      <c r="G15" s="10"/>
      <c r="H15" s="11"/>
      <c r="I15" s="39" t="s">
        <v>21</v>
      </c>
      <c r="J15" s="167" t="str">
        <f>IF(G17="CCI (CC Intégral)","CT pour les dispensés","Contrôle Terminal")</f>
        <v>Contrôle Terminal</v>
      </c>
      <c r="K15" s="168"/>
      <c r="L15" s="167" t="s">
        <v>22</v>
      </c>
      <c r="M15" s="168"/>
    </row>
    <row r="16" spans="1:18" ht="47.25" x14ac:dyDescent="0.25">
      <c r="A16" s="40" t="s">
        <v>6</v>
      </c>
      <c r="B16" s="40" t="s">
        <v>7</v>
      </c>
      <c r="C16" s="41" t="s">
        <v>8</v>
      </c>
      <c r="D16" s="42" t="s">
        <v>9</v>
      </c>
      <c r="E16" s="43" t="s">
        <v>10</v>
      </c>
      <c r="F16" s="39" t="s">
        <v>32</v>
      </c>
      <c r="G16" s="44" t="s">
        <v>33</v>
      </c>
      <c r="H16" s="39" t="s">
        <v>42</v>
      </c>
      <c r="I16" s="42" t="s">
        <v>29</v>
      </c>
      <c r="J16" s="42" t="s">
        <v>23</v>
      </c>
      <c r="K16" s="42" t="s">
        <v>24</v>
      </c>
      <c r="L16" s="42" t="s">
        <v>23</v>
      </c>
      <c r="M16" s="42" t="s">
        <v>24</v>
      </c>
      <c r="N16" s="35"/>
      <c r="O16" s="35"/>
      <c r="P16" s="35"/>
      <c r="Q16" s="35"/>
      <c r="R16" s="35"/>
    </row>
    <row r="17" spans="1:18" s="22" customFormat="1" ht="32.1" customHeight="1" x14ac:dyDescent="0.25">
      <c r="A17" s="5" t="s">
        <v>0</v>
      </c>
      <c r="B17" s="54" t="s">
        <v>117</v>
      </c>
      <c r="C17" s="54" t="s">
        <v>118</v>
      </c>
      <c r="D17" s="59">
        <v>4</v>
      </c>
      <c r="E17" s="74"/>
      <c r="F17" s="59" t="s">
        <v>119</v>
      </c>
      <c r="G17" s="59" t="s">
        <v>41</v>
      </c>
      <c r="H17" s="87">
        <v>0.8</v>
      </c>
      <c r="I17" s="86">
        <v>2</v>
      </c>
      <c r="J17" s="86" t="s">
        <v>13</v>
      </c>
      <c r="K17" s="86" t="s">
        <v>123</v>
      </c>
      <c r="L17" s="2" t="s">
        <v>13</v>
      </c>
      <c r="M17" s="2" t="s">
        <v>126</v>
      </c>
      <c r="N17" s="61"/>
    </row>
    <row r="18" spans="1:18" ht="32.1" customHeight="1" x14ac:dyDescent="0.25">
      <c r="A18" s="74" t="s">
        <v>0</v>
      </c>
      <c r="B18" s="73" t="s">
        <v>120</v>
      </c>
      <c r="C18" s="73" t="s">
        <v>121</v>
      </c>
      <c r="D18" s="74">
        <v>2</v>
      </c>
      <c r="E18" s="74"/>
      <c r="F18" s="59" t="s">
        <v>119</v>
      </c>
      <c r="G18" s="59" t="s">
        <v>39</v>
      </c>
      <c r="H18" s="87">
        <v>1</v>
      </c>
      <c r="I18" s="86"/>
      <c r="J18" s="86" t="s">
        <v>13</v>
      </c>
      <c r="K18" s="86" t="s">
        <v>122</v>
      </c>
      <c r="L18" s="2" t="s">
        <v>13</v>
      </c>
      <c r="M18" s="88" t="s">
        <v>225</v>
      </c>
    </row>
    <row r="19" spans="1:18" ht="50.25" customHeight="1" x14ac:dyDescent="0.25">
      <c r="A19" s="74" t="s">
        <v>0</v>
      </c>
      <c r="B19" s="73" t="s">
        <v>124</v>
      </c>
      <c r="C19" s="73" t="s">
        <v>125</v>
      </c>
      <c r="D19" s="74">
        <v>4</v>
      </c>
      <c r="E19" s="74"/>
      <c r="F19" s="59" t="s">
        <v>119</v>
      </c>
      <c r="G19" s="59" t="s">
        <v>41</v>
      </c>
      <c r="H19" s="87">
        <v>0.5</v>
      </c>
      <c r="I19" s="86">
        <v>2</v>
      </c>
      <c r="J19" s="86" t="s">
        <v>13</v>
      </c>
      <c r="K19" s="86" t="s">
        <v>126</v>
      </c>
      <c r="L19" s="161" t="s">
        <v>226</v>
      </c>
      <c r="M19" s="162"/>
    </row>
    <row r="20" spans="1:18" ht="32.1" customHeight="1" x14ac:dyDescent="0.25">
      <c r="A20" s="74" t="s">
        <v>0</v>
      </c>
      <c r="B20" s="73" t="s">
        <v>127</v>
      </c>
      <c r="C20" s="73" t="s">
        <v>128</v>
      </c>
      <c r="D20" s="74">
        <v>2</v>
      </c>
      <c r="E20" s="74"/>
      <c r="F20" s="59" t="s">
        <v>119</v>
      </c>
      <c r="G20" s="59" t="s">
        <v>39</v>
      </c>
      <c r="H20" s="87">
        <v>1</v>
      </c>
      <c r="I20" s="86"/>
      <c r="J20" s="86" t="s">
        <v>13</v>
      </c>
      <c r="K20" s="86" t="s">
        <v>126</v>
      </c>
      <c r="L20" s="88" t="s">
        <v>14</v>
      </c>
      <c r="M20" s="2"/>
    </row>
    <row r="21" spans="1:18" ht="32.1" customHeight="1" x14ac:dyDescent="0.25">
      <c r="A21" s="74" t="s">
        <v>0</v>
      </c>
      <c r="B21" s="73" t="s">
        <v>130</v>
      </c>
      <c r="C21" s="73" t="s">
        <v>131</v>
      </c>
      <c r="D21" s="74">
        <v>2</v>
      </c>
      <c r="E21" s="74"/>
      <c r="F21" s="59" t="s">
        <v>119</v>
      </c>
      <c r="G21" s="59" t="s">
        <v>41</v>
      </c>
      <c r="H21" s="87">
        <v>0.3</v>
      </c>
      <c r="I21" s="86">
        <v>4</v>
      </c>
      <c r="J21" s="86" t="s">
        <v>13</v>
      </c>
      <c r="K21" s="86" t="s">
        <v>129</v>
      </c>
      <c r="L21" s="2" t="s">
        <v>13</v>
      </c>
      <c r="M21" s="88" t="s">
        <v>122</v>
      </c>
    </row>
    <row r="22" spans="1:18" ht="32.1" customHeight="1" x14ac:dyDescent="0.25">
      <c r="A22" s="74" t="s">
        <v>0</v>
      </c>
      <c r="B22" s="73" t="s">
        <v>132</v>
      </c>
      <c r="C22" s="73" t="s">
        <v>133</v>
      </c>
      <c r="D22" s="74">
        <v>4</v>
      </c>
      <c r="E22" s="74"/>
      <c r="F22" s="59" t="s">
        <v>119</v>
      </c>
      <c r="G22" s="59" t="s">
        <v>39</v>
      </c>
      <c r="H22" s="87">
        <v>1</v>
      </c>
      <c r="I22" s="86"/>
      <c r="J22" s="86" t="s">
        <v>13</v>
      </c>
      <c r="K22" s="86" t="s">
        <v>126</v>
      </c>
      <c r="L22" s="2" t="s">
        <v>13</v>
      </c>
      <c r="M22" s="88" t="s">
        <v>122</v>
      </c>
    </row>
    <row r="23" spans="1:18" ht="32.1" customHeight="1" x14ac:dyDescent="0.25">
      <c r="A23" s="74" t="s">
        <v>0</v>
      </c>
      <c r="B23" s="73" t="s">
        <v>134</v>
      </c>
      <c r="C23" s="73" t="s">
        <v>135</v>
      </c>
      <c r="D23" s="74">
        <v>4</v>
      </c>
      <c r="E23" s="74"/>
      <c r="F23" s="59" t="s">
        <v>119</v>
      </c>
      <c r="G23" s="59" t="s">
        <v>41</v>
      </c>
      <c r="H23" s="87">
        <v>0.75</v>
      </c>
      <c r="I23" s="86">
        <v>2</v>
      </c>
      <c r="J23" s="86" t="s">
        <v>13</v>
      </c>
      <c r="K23" s="86" t="s">
        <v>126</v>
      </c>
      <c r="L23" s="2" t="s">
        <v>13</v>
      </c>
      <c r="M23" s="2" t="s">
        <v>126</v>
      </c>
    </row>
    <row r="24" spans="1:18" ht="32.1" customHeight="1" x14ac:dyDescent="0.25">
      <c r="A24" s="74" t="s">
        <v>0</v>
      </c>
      <c r="B24" s="73" t="s">
        <v>136</v>
      </c>
      <c r="C24" s="73" t="s">
        <v>137</v>
      </c>
      <c r="D24" s="74">
        <v>4</v>
      </c>
      <c r="E24" s="74"/>
      <c r="F24" s="59" t="s">
        <v>119</v>
      </c>
      <c r="G24" s="59" t="s">
        <v>41</v>
      </c>
      <c r="H24" s="87">
        <v>0.5</v>
      </c>
      <c r="I24" s="86">
        <v>4</v>
      </c>
      <c r="J24" s="86" t="s">
        <v>13</v>
      </c>
      <c r="K24" s="86" t="s">
        <v>126</v>
      </c>
      <c r="L24" s="2" t="s">
        <v>13</v>
      </c>
      <c r="M24" s="88" t="s">
        <v>122</v>
      </c>
    </row>
    <row r="25" spans="1:18" ht="32.1" customHeight="1" x14ac:dyDescent="0.25">
      <c r="A25" s="74" t="s">
        <v>0</v>
      </c>
      <c r="B25" s="73" t="s">
        <v>144</v>
      </c>
      <c r="C25" s="73" t="s">
        <v>145</v>
      </c>
      <c r="D25" s="74">
        <v>2</v>
      </c>
      <c r="E25" s="74"/>
      <c r="F25" s="59" t="s">
        <v>119</v>
      </c>
      <c r="G25" s="59" t="s">
        <v>41</v>
      </c>
      <c r="H25" s="87">
        <v>0.75</v>
      </c>
      <c r="I25" s="86">
        <v>2</v>
      </c>
      <c r="J25" s="86" t="s">
        <v>13</v>
      </c>
      <c r="K25" s="86" t="s">
        <v>126</v>
      </c>
      <c r="L25" s="2" t="s">
        <v>13</v>
      </c>
      <c r="M25" s="88" t="s">
        <v>122</v>
      </c>
    </row>
    <row r="26" spans="1:18" ht="32.1" customHeight="1" x14ac:dyDescent="0.25">
      <c r="A26" s="74" t="s">
        <v>0</v>
      </c>
      <c r="B26" s="73" t="s">
        <v>140</v>
      </c>
      <c r="C26" s="73" t="s">
        <v>141</v>
      </c>
      <c r="D26" s="74">
        <v>2</v>
      </c>
      <c r="E26" s="74"/>
      <c r="F26" s="59" t="s">
        <v>119</v>
      </c>
      <c r="G26" s="59" t="s">
        <v>41</v>
      </c>
      <c r="H26" s="87">
        <v>0.7</v>
      </c>
      <c r="I26" s="86">
        <v>2</v>
      </c>
      <c r="J26" s="86" t="s">
        <v>13</v>
      </c>
      <c r="K26" s="86" t="s">
        <v>126</v>
      </c>
      <c r="L26" s="88" t="s">
        <v>14</v>
      </c>
      <c r="M26" s="2"/>
    </row>
    <row r="27" spans="1:18" ht="32.1" customHeight="1" x14ac:dyDescent="0.25">
      <c r="A27" s="74" t="s">
        <v>0</v>
      </c>
      <c r="B27" s="73" t="s">
        <v>146</v>
      </c>
      <c r="C27" s="73" t="s">
        <v>147</v>
      </c>
      <c r="D27" s="74">
        <v>2</v>
      </c>
      <c r="E27" s="74"/>
      <c r="F27" s="59" t="s">
        <v>119</v>
      </c>
      <c r="G27" s="59" t="s">
        <v>39</v>
      </c>
      <c r="H27" s="87">
        <v>1</v>
      </c>
      <c r="I27" s="86"/>
      <c r="J27" s="86" t="s">
        <v>13</v>
      </c>
      <c r="K27" s="86" t="s">
        <v>126</v>
      </c>
      <c r="L27" s="2" t="s">
        <v>13</v>
      </c>
      <c r="M27" s="88" t="s">
        <v>122</v>
      </c>
    </row>
    <row r="28" spans="1:18" ht="32.1" customHeight="1" x14ac:dyDescent="0.25">
      <c r="A28" s="5"/>
      <c r="B28" s="2"/>
      <c r="C28" s="2"/>
      <c r="D28" s="59"/>
      <c r="E28" s="59"/>
      <c r="F28" s="59"/>
      <c r="G28" s="59"/>
      <c r="H28" s="59"/>
      <c r="I28" s="5"/>
      <c r="J28" s="2"/>
      <c r="K28" s="2"/>
      <c r="L28" s="2"/>
      <c r="M28" s="2"/>
      <c r="N28" s="27"/>
    </row>
    <row r="29" spans="1:18" x14ac:dyDescent="0.25">
      <c r="A29" s="27"/>
      <c r="B29" s="45"/>
      <c r="C29" s="45"/>
      <c r="D29" s="45"/>
      <c r="E29" s="45"/>
      <c r="F29" s="45"/>
      <c r="G29" s="45"/>
      <c r="H29" s="45"/>
      <c r="I29" s="45"/>
      <c r="J29" s="45"/>
      <c r="K29" s="27"/>
      <c r="L29" s="27"/>
      <c r="M29" s="27"/>
      <c r="N29" s="27"/>
      <c r="O29" s="27"/>
      <c r="P29" s="27"/>
      <c r="Q29" s="27"/>
      <c r="R29" s="27"/>
    </row>
    <row r="30" spans="1:18" x14ac:dyDescent="0.25">
      <c r="A30" s="27"/>
      <c r="B30" s="45"/>
      <c r="C30" s="45"/>
      <c r="D30" s="45"/>
      <c r="E30" s="45"/>
      <c r="F30" s="45"/>
      <c r="G30" s="45"/>
      <c r="H30" s="45"/>
      <c r="I30" s="45"/>
      <c r="J30" s="45"/>
      <c r="K30" s="27"/>
      <c r="L30" s="27"/>
      <c r="M30" s="27"/>
      <c r="N30" s="27"/>
      <c r="O30" s="27"/>
      <c r="P30" s="27"/>
      <c r="Q30" s="27"/>
      <c r="R30" s="27"/>
    </row>
    <row r="31" spans="1:18" ht="17.25" x14ac:dyDescent="0.25">
      <c r="A31" s="70" t="s">
        <v>223</v>
      </c>
      <c r="B31" s="46"/>
      <c r="C31" s="46"/>
      <c r="D31" s="46"/>
      <c r="E31" s="46"/>
      <c r="F31" s="46"/>
      <c r="G31" s="46"/>
      <c r="H31" s="46"/>
      <c r="I31" s="46"/>
      <c r="J31" s="46"/>
      <c r="K31" s="27"/>
      <c r="L31" s="27"/>
      <c r="M31" s="27"/>
      <c r="N31" s="27"/>
      <c r="O31" s="27"/>
      <c r="P31" s="27"/>
      <c r="Q31" s="27"/>
      <c r="R31" s="27"/>
    </row>
    <row r="32" spans="1:18" ht="15.75" x14ac:dyDescent="0.25">
      <c r="A32" s="83" t="s">
        <v>224</v>
      </c>
      <c r="B32" s="84"/>
      <c r="C32" s="84"/>
      <c r="D32" s="84"/>
      <c r="E32" s="84"/>
      <c r="F32" s="84"/>
      <c r="G32" s="84"/>
      <c r="H32" s="84"/>
      <c r="I32" s="45"/>
      <c r="J32" s="45"/>
      <c r="K32" s="27"/>
      <c r="L32" s="27"/>
      <c r="M32" s="27"/>
      <c r="N32" s="27"/>
      <c r="O32" s="27"/>
      <c r="P32" s="27"/>
      <c r="Q32" s="27"/>
      <c r="R32" s="27"/>
    </row>
    <row r="33" spans="1:18" x14ac:dyDescent="0.25">
      <c r="A33" s="85"/>
      <c r="B33" s="84"/>
      <c r="C33" s="84"/>
      <c r="D33" s="84"/>
      <c r="E33" s="84"/>
      <c r="F33" s="84"/>
      <c r="G33" s="84"/>
      <c r="H33" s="84"/>
      <c r="I33" s="45"/>
      <c r="J33" s="45"/>
      <c r="K33" s="27"/>
      <c r="L33" s="27"/>
      <c r="M33" s="27"/>
      <c r="N33" s="27"/>
      <c r="O33" s="27"/>
      <c r="P33" s="27"/>
      <c r="Q33" s="27"/>
      <c r="R33" s="27"/>
    </row>
    <row r="34" spans="1:18" x14ac:dyDescent="0.25">
      <c r="A34" s="166" t="s">
        <v>218</v>
      </c>
      <c r="B34" s="166"/>
      <c r="C34" s="166"/>
      <c r="D34" s="166"/>
      <c r="E34" s="166"/>
      <c r="F34" s="166"/>
      <c r="G34" s="166"/>
      <c r="H34" s="166"/>
      <c r="I34" s="45"/>
      <c r="J34" s="45"/>
      <c r="K34" s="27"/>
      <c r="L34" s="27"/>
      <c r="M34" s="27"/>
      <c r="N34" s="27"/>
      <c r="O34" s="27"/>
      <c r="P34" s="27"/>
      <c r="Q34" s="27"/>
      <c r="R34" s="27"/>
    </row>
    <row r="35" spans="1:18" x14ac:dyDescent="0.25">
      <c r="A35" s="27"/>
      <c r="B35" s="45"/>
      <c r="C35" s="45"/>
      <c r="D35" s="45"/>
      <c r="E35" s="45"/>
      <c r="F35" s="45"/>
      <c r="G35" s="45"/>
      <c r="H35" s="45"/>
      <c r="I35" s="45"/>
      <c r="J35" s="45"/>
      <c r="K35" s="27"/>
      <c r="L35" s="27"/>
      <c r="M35" s="27"/>
      <c r="N35" s="27"/>
      <c r="O35" s="27"/>
      <c r="P35" s="27"/>
      <c r="Q35" s="27"/>
      <c r="R35" s="27"/>
    </row>
    <row r="36" spans="1:18" ht="17.25" x14ac:dyDescent="0.25">
      <c r="A36" s="27"/>
      <c r="B36" s="46"/>
      <c r="C36" s="46"/>
      <c r="D36" s="46"/>
      <c r="E36" s="46"/>
      <c r="F36" s="46"/>
      <c r="G36" s="46"/>
      <c r="H36" s="46"/>
      <c r="I36" s="46"/>
      <c r="J36" s="46"/>
      <c r="K36" s="27"/>
      <c r="L36" s="27"/>
      <c r="M36" s="27"/>
      <c r="N36" s="27"/>
      <c r="O36" s="27"/>
      <c r="P36" s="27"/>
      <c r="Q36" s="27"/>
      <c r="R36" s="27"/>
    </row>
    <row r="37" spans="1:18" x14ac:dyDescent="0.25">
      <c r="A37" s="27"/>
      <c r="B37" s="45"/>
      <c r="C37" s="45"/>
      <c r="D37" s="45"/>
      <c r="E37" s="45"/>
      <c r="F37" s="45"/>
      <c r="G37" s="45"/>
      <c r="H37" s="45"/>
      <c r="I37" s="45"/>
      <c r="J37" s="45"/>
      <c r="K37" s="27"/>
      <c r="L37" s="27"/>
      <c r="M37" s="27"/>
      <c r="N37" s="27"/>
      <c r="O37" s="27"/>
      <c r="P37" s="27"/>
      <c r="Q37" s="27"/>
      <c r="R37" s="27"/>
    </row>
    <row r="38" spans="1:18" x14ac:dyDescent="0.25">
      <c r="A38" s="27"/>
      <c r="B38" s="45"/>
      <c r="C38" s="45"/>
      <c r="D38" s="45"/>
      <c r="E38" s="45"/>
      <c r="F38" s="45"/>
      <c r="G38" s="45"/>
      <c r="H38" s="45"/>
      <c r="I38" s="45"/>
      <c r="J38" s="45"/>
      <c r="K38" s="27"/>
      <c r="L38" s="27"/>
      <c r="M38" s="27"/>
      <c r="N38" s="27"/>
      <c r="O38" s="27"/>
      <c r="P38" s="27"/>
      <c r="Q38" s="27"/>
      <c r="R38" s="27"/>
    </row>
    <row r="39" spans="1:18" x14ac:dyDescent="0.25">
      <c r="A39" s="27"/>
      <c r="B39" s="45"/>
      <c r="C39" s="45"/>
      <c r="D39" s="45"/>
      <c r="E39" s="45"/>
      <c r="F39" s="45"/>
      <c r="G39" s="45"/>
      <c r="H39" s="45"/>
      <c r="I39" s="45"/>
      <c r="J39" s="45"/>
      <c r="K39" s="27"/>
      <c r="L39" s="27"/>
      <c r="M39" s="27"/>
      <c r="N39" s="27"/>
      <c r="O39" s="27"/>
      <c r="P39" s="27"/>
      <c r="Q39" s="27"/>
      <c r="R39" s="27"/>
    </row>
    <row r="40" spans="1:18" x14ac:dyDescent="0.25">
      <c r="A40" s="27"/>
      <c r="B40" s="45"/>
      <c r="C40" s="45"/>
      <c r="D40" s="45"/>
      <c r="E40" s="45"/>
      <c r="F40" s="45"/>
      <c r="G40" s="45"/>
      <c r="H40" s="45"/>
      <c r="I40" s="45"/>
      <c r="J40" s="45"/>
      <c r="K40" s="27"/>
      <c r="L40" s="27"/>
      <c r="M40" s="27"/>
      <c r="N40" s="27"/>
      <c r="O40" s="27"/>
      <c r="P40" s="27"/>
      <c r="Q40" s="27"/>
      <c r="R40" s="27"/>
    </row>
    <row r="41" spans="1:18" x14ac:dyDescent="0.25">
      <c r="A41" s="27"/>
      <c r="B41" s="45"/>
      <c r="C41" s="45"/>
      <c r="D41" s="45"/>
      <c r="E41" s="45"/>
      <c r="F41" s="45"/>
      <c r="G41" s="45"/>
      <c r="H41" s="45"/>
      <c r="I41" s="45"/>
      <c r="J41" s="45"/>
      <c r="K41" s="27"/>
      <c r="L41" s="27"/>
      <c r="M41" s="27"/>
      <c r="N41" s="27"/>
      <c r="O41" s="27"/>
      <c r="P41" s="27"/>
      <c r="Q41" s="27"/>
      <c r="R41" s="27"/>
    </row>
  </sheetData>
  <mergeCells count="20">
    <mergeCell ref="A1:M1"/>
    <mergeCell ref="B2:E2"/>
    <mergeCell ref="B3:E3"/>
    <mergeCell ref="D4:E4"/>
    <mergeCell ref="F4:G4"/>
    <mergeCell ref="H4:M4"/>
    <mergeCell ref="A34:H34"/>
    <mergeCell ref="D6:E6"/>
    <mergeCell ref="F6:G6"/>
    <mergeCell ref="H6:M6"/>
    <mergeCell ref="E9:F9"/>
    <mergeCell ref="G9:H9"/>
    <mergeCell ref="J15:K15"/>
    <mergeCell ref="L15:M15"/>
    <mergeCell ref="E10:F10"/>
    <mergeCell ref="G10:H10"/>
    <mergeCell ref="E13:F13"/>
    <mergeCell ref="I14:K14"/>
    <mergeCell ref="L14:M14"/>
    <mergeCell ref="L19:M19"/>
  </mergeCells>
  <phoneticPr fontId="10" type="noConversion"/>
  <conditionalFormatting sqref="B9:C9 I15:J15 L15 E9 G9 A16:M16">
    <cfRule type="expression" dxfId="90" priority="5" stopIfTrue="1">
      <formula>$A$11=2</formula>
    </cfRule>
    <cfRule type="expression" dxfId="89" priority="6" stopIfTrue="1">
      <formula>$A$11=3</formula>
    </cfRule>
    <cfRule type="expression" dxfId="88" priority="7" stopIfTrue="1">
      <formula>$A$11=1</formula>
    </cfRule>
  </conditionalFormatting>
  <conditionalFormatting sqref="H18:H28 J18:K28">
    <cfRule type="expression" dxfId="87" priority="8" stopIfTrue="1">
      <formula>$G18="CCI (CC Intégral)"</formula>
    </cfRule>
  </conditionalFormatting>
  <conditionalFormatting sqref="H18:I28">
    <cfRule type="expression" dxfId="86" priority="9" stopIfTrue="1">
      <formula>$G18="CT (Contrôle terminal)"</formula>
    </cfRule>
  </conditionalFormatting>
  <conditionalFormatting sqref="A18:E28">
    <cfRule type="expression" dxfId="85" priority="10" stopIfTrue="1">
      <formula>AND($A18="Unité d'enseignement",$D18&lt;&gt;6)</formula>
    </cfRule>
  </conditionalFormatting>
  <conditionalFormatting sqref="J15:K16">
    <cfRule type="expression" dxfId="84" priority="11" stopIfTrue="1">
      <formula>$G$17="CCI (CC Intégral)"</formula>
    </cfRule>
  </conditionalFormatting>
  <conditionalFormatting sqref="H17 J17:K17">
    <cfRule type="expression" dxfId="83" priority="4">
      <formula>$G17="CCI (CC Intégral)"</formula>
    </cfRule>
  </conditionalFormatting>
  <conditionalFormatting sqref="H17:I17">
    <cfRule type="expression" dxfId="82" priority="3">
      <formula>$G17="CT (Contrôle terminal)"</formula>
    </cfRule>
  </conditionalFormatting>
  <conditionalFormatting sqref="E17">
    <cfRule type="expression" dxfId="81" priority="2">
      <formula>AND($A17="Unité d'enseignement",$D17&lt;&gt;6)</formula>
    </cfRule>
  </conditionalFormatting>
  <conditionalFormatting sqref="A17:D17">
    <cfRule type="expression" dxfId="80" priority="1">
      <formula>AND($A17="Unité d'enseignement",$D17&lt;&gt;6)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F28" xr:uid="{00000000-0002-0000-03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28" xr:uid="{00000000-0002-0000-03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28" xr:uid="{00000000-0002-0000-03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28" xr:uid="{00000000-0002-0000-0300-000003000000}">
      <formula1>Nature_ELP</formula1>
    </dataValidation>
    <dataValidation type="list" allowBlank="1" showInputMessage="1" showErrorMessage="1" promptTitle="Type contrôle" prompt="Utiliser la liste déroulante" sqref="G17:G28" xr:uid="{00000000-0002-0000-03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28 L20:L28 L17:L18" xr:uid="{00000000-0002-0000-0300-000005000000}">
      <formula1>liste_nature_controle</formula1>
    </dataValidation>
  </dataValidations>
  <pageMargins left="0.78740157499999996" right="0.78740157499999996" top="0.984251969" bottom="0.984251969" header="0.4921259845" footer="0.492125984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5" r:id="rId3" name="Option Button 1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6" r:id="rId4" name="Option Button 2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7" r:id="rId5" name="Option Button 3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0"/>
  <sheetViews>
    <sheetView topLeftCell="B13" zoomScale="65" workbookViewId="0">
      <selection activeCell="H32" sqref="H32"/>
    </sheetView>
  </sheetViews>
  <sheetFormatPr baseColWidth="10" defaultRowHeight="15" x14ac:dyDescent="0.25"/>
  <cols>
    <col min="1" max="1" width="29.85546875" style="22" customWidth="1"/>
    <col min="2" max="2" width="60" style="35" customWidth="1"/>
    <col min="3" max="3" width="21.28515625" style="35" customWidth="1"/>
    <col min="4" max="4" width="8.7109375" style="35" customWidth="1"/>
    <col min="5" max="5" width="15.28515625" style="35" customWidth="1"/>
    <col min="6" max="6" width="10.5703125" style="35" customWidth="1"/>
    <col min="7" max="7" width="19.42578125" style="35" customWidth="1"/>
    <col min="8" max="8" width="14.7109375" style="35" customWidth="1"/>
    <col min="9" max="9" width="15.140625" style="35" customWidth="1"/>
    <col min="10" max="10" width="15.85546875" style="35" customWidth="1"/>
    <col min="11" max="11" width="16.7109375" style="22" customWidth="1"/>
    <col min="12" max="12" width="37.5703125" style="22" customWidth="1"/>
    <col min="13" max="13" width="24.42578125" style="22" customWidth="1"/>
    <col min="14" max="14" width="82.140625" style="22" customWidth="1"/>
    <col min="15" max="19" width="45.28515625" style="22" customWidth="1"/>
  </cols>
  <sheetData>
    <row r="1" spans="1:19" s="22" customFormat="1" ht="23.25" x14ac:dyDescent="0.35">
      <c r="A1" s="155" t="s">
        <v>108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9" s="22" customFormat="1" ht="20.100000000000001" customHeight="1" x14ac:dyDescent="0.25">
      <c r="A2" s="23" t="s">
        <v>27</v>
      </c>
      <c r="B2" s="157" t="str">
        <f>'Fiche générale'!B2</f>
        <v>SCIENCES</v>
      </c>
      <c r="C2" s="157"/>
      <c r="D2" s="157"/>
      <c r="E2" s="157"/>
    </row>
    <row r="3" spans="1:19" s="22" customFormat="1" ht="20.100000000000001" customHeight="1" x14ac:dyDescent="0.25">
      <c r="A3" s="23" t="s">
        <v>25</v>
      </c>
      <c r="B3" s="157" t="str">
        <f>'Fiche générale'!B3:I3</f>
        <v>Sciences de la Vie</v>
      </c>
      <c r="C3" s="157"/>
      <c r="D3" s="157"/>
      <c r="E3" s="157"/>
    </row>
    <row r="4" spans="1:19" s="22" customFormat="1" ht="20.100000000000001" customHeight="1" x14ac:dyDescent="0.3">
      <c r="A4" s="23" t="s">
        <v>18</v>
      </c>
      <c r="B4" s="50" t="str">
        <f>'Fiche générale'!B4</f>
        <v>SLVIE18</v>
      </c>
      <c r="C4" s="24" t="s">
        <v>70</v>
      </c>
      <c r="D4" s="156"/>
      <c r="E4" s="156"/>
      <c r="F4" s="158" t="s">
        <v>26</v>
      </c>
      <c r="G4" s="159"/>
      <c r="H4" s="160"/>
      <c r="I4" s="160"/>
      <c r="J4" s="160"/>
      <c r="K4" s="160"/>
      <c r="L4" s="160"/>
      <c r="M4" s="160"/>
    </row>
    <row r="5" spans="1:19" s="22" customFormat="1" ht="20.100000000000001" customHeight="1" x14ac:dyDescent="0.25"/>
    <row r="6" spans="1:19" s="22" customFormat="1" ht="20.100000000000001" customHeight="1" x14ac:dyDescent="0.25">
      <c r="A6" s="23" t="s">
        <v>1</v>
      </c>
      <c r="B6" s="51"/>
      <c r="C6" s="24" t="s">
        <v>71</v>
      </c>
      <c r="D6" s="179"/>
      <c r="E6" s="180"/>
      <c r="F6" s="158" t="s">
        <v>2</v>
      </c>
      <c r="G6" s="159"/>
      <c r="H6" s="165"/>
      <c r="I6" s="165"/>
      <c r="J6" s="165"/>
      <c r="K6" s="165"/>
      <c r="L6" s="165"/>
      <c r="M6" s="165"/>
    </row>
    <row r="7" spans="1:19" s="22" customFormat="1" ht="20.100000000000001" customHeight="1" x14ac:dyDescent="0.25">
      <c r="A7" s="23" t="s">
        <v>28</v>
      </c>
      <c r="B7" s="53"/>
    </row>
    <row r="8" spans="1:19" s="22" customFormat="1" ht="20.100000000000001" customHeight="1" x14ac:dyDescent="0.25">
      <c r="A8" s="25"/>
      <c r="B8" s="8"/>
      <c r="G8" s="26"/>
      <c r="H8" s="26"/>
      <c r="I8" s="26"/>
      <c r="J8" s="26"/>
      <c r="L8" s="27"/>
      <c r="M8" s="27"/>
    </row>
    <row r="9" spans="1:19" s="22" customFormat="1" ht="15" customHeight="1" x14ac:dyDescent="0.25">
      <c r="B9" s="28" t="s">
        <v>3</v>
      </c>
      <c r="C9" s="29" t="s">
        <v>19</v>
      </c>
      <c r="D9" s="26"/>
      <c r="E9" s="163" t="s">
        <v>35</v>
      </c>
      <c r="F9" s="164"/>
      <c r="G9" s="163" t="s">
        <v>30</v>
      </c>
      <c r="H9" s="164"/>
      <c r="I9" s="26"/>
      <c r="J9" s="30">
        <v>1</v>
      </c>
      <c r="K9" s="26"/>
      <c r="L9" s="26"/>
      <c r="M9" s="26"/>
    </row>
    <row r="10" spans="1:19" s="22" customFormat="1" ht="15" customHeight="1" x14ac:dyDescent="0.25">
      <c r="B10" s="31" t="s">
        <v>4</v>
      </c>
      <c r="C10" s="7"/>
      <c r="D10" s="32"/>
      <c r="E10" s="169" t="s">
        <v>34</v>
      </c>
      <c r="F10" s="170"/>
      <c r="G10" s="171"/>
      <c r="H10" s="172"/>
      <c r="I10" s="33"/>
      <c r="J10" s="33"/>
      <c r="K10" s="33"/>
      <c r="L10" s="33"/>
      <c r="M10" s="33"/>
    </row>
    <row r="11" spans="1:19" s="22" customFormat="1" ht="15" customHeight="1" x14ac:dyDescent="0.25">
      <c r="A11" s="21">
        <v>2</v>
      </c>
      <c r="B11" s="31" t="s">
        <v>5</v>
      </c>
      <c r="C11" s="7"/>
      <c r="D11" s="34"/>
      <c r="E11" s="35"/>
      <c r="F11" s="35"/>
      <c r="G11" s="35"/>
      <c r="H11" s="35"/>
      <c r="L11" s="33"/>
      <c r="M11" s="33"/>
    </row>
    <row r="12" spans="1:19" s="22" customFormat="1" ht="15" customHeight="1" x14ac:dyDescent="0.25">
      <c r="B12" s="36" t="s">
        <v>38</v>
      </c>
      <c r="C12" s="7"/>
      <c r="D12" s="34"/>
      <c r="L12" s="33"/>
      <c r="M12" s="33"/>
    </row>
    <row r="13" spans="1:19" s="22" customFormat="1" x14ac:dyDescent="0.25">
      <c r="B13" s="35"/>
      <c r="C13" s="35"/>
      <c r="D13" s="34"/>
      <c r="E13" s="173"/>
      <c r="F13" s="173"/>
      <c r="G13" s="34"/>
      <c r="H13" s="34"/>
      <c r="I13" s="35"/>
      <c r="J13" s="35"/>
    </row>
    <row r="14" spans="1:19" ht="36.75" customHeight="1" x14ac:dyDescent="0.25">
      <c r="B14" s="37"/>
      <c r="C14" s="34"/>
      <c r="D14" s="34"/>
      <c r="E14" s="38"/>
      <c r="F14" s="38"/>
      <c r="G14" s="34"/>
      <c r="H14" s="34"/>
      <c r="I14" s="184" t="s">
        <v>234</v>
      </c>
      <c r="J14" s="185"/>
      <c r="K14" s="186"/>
      <c r="L14" s="177" t="s">
        <v>233</v>
      </c>
      <c r="M14" s="178"/>
    </row>
    <row r="15" spans="1:19" ht="31.5" x14ac:dyDescent="0.25">
      <c r="C15" s="9"/>
      <c r="D15" s="9"/>
      <c r="E15" s="10"/>
      <c r="F15" s="10"/>
      <c r="G15" s="10"/>
      <c r="H15" s="11"/>
      <c r="I15" s="39" t="s">
        <v>21</v>
      </c>
      <c r="J15" s="167" t="str">
        <f>IF(G17="CCI (CC Intégral)","CT pour les dispensés","Contrôle Terminal")</f>
        <v>CT pour les dispensés</v>
      </c>
      <c r="K15" s="168"/>
      <c r="L15" s="167" t="s">
        <v>22</v>
      </c>
      <c r="M15" s="168"/>
    </row>
    <row r="16" spans="1:19" ht="47.25" x14ac:dyDescent="0.25">
      <c r="A16" s="40" t="s">
        <v>6</v>
      </c>
      <c r="B16" s="40" t="s">
        <v>7</v>
      </c>
      <c r="C16" s="41" t="s">
        <v>8</v>
      </c>
      <c r="D16" s="42" t="s">
        <v>9</v>
      </c>
      <c r="E16" s="43" t="s">
        <v>10</v>
      </c>
      <c r="F16" s="39" t="s">
        <v>32</v>
      </c>
      <c r="G16" s="44" t="s">
        <v>33</v>
      </c>
      <c r="H16" s="39" t="s">
        <v>42</v>
      </c>
      <c r="I16" s="42" t="s">
        <v>29</v>
      </c>
      <c r="J16" s="42" t="s">
        <v>23</v>
      </c>
      <c r="K16" s="42" t="s">
        <v>24</v>
      </c>
      <c r="L16" s="42" t="s">
        <v>23</v>
      </c>
      <c r="M16" s="42" t="s">
        <v>24</v>
      </c>
      <c r="N16" s="35"/>
      <c r="O16" s="35"/>
      <c r="P16" s="35"/>
      <c r="Q16" s="35"/>
      <c r="R16" s="35"/>
      <c r="S16" s="35"/>
    </row>
    <row r="17" spans="1:19" ht="39.75" customHeight="1" x14ac:dyDescent="0.25">
      <c r="A17" s="5" t="s">
        <v>0</v>
      </c>
      <c r="B17" s="54" t="s">
        <v>161</v>
      </c>
      <c r="C17" s="54" t="s">
        <v>162</v>
      </c>
      <c r="D17" s="59">
        <v>4</v>
      </c>
      <c r="E17" s="59"/>
      <c r="F17" s="59" t="s">
        <v>119</v>
      </c>
      <c r="G17" s="88" t="s">
        <v>40</v>
      </c>
      <c r="H17" s="60"/>
      <c r="I17" s="82">
        <v>2</v>
      </c>
      <c r="J17" s="2"/>
      <c r="K17" s="2"/>
      <c r="L17" s="187" t="s">
        <v>227</v>
      </c>
      <c r="M17" s="188"/>
      <c r="N17" s="35"/>
      <c r="O17" s="35"/>
    </row>
    <row r="18" spans="1:19" ht="32.1" customHeight="1" x14ac:dyDescent="0.25">
      <c r="A18" s="5" t="s">
        <v>0</v>
      </c>
      <c r="B18" s="54" t="s">
        <v>167</v>
      </c>
      <c r="C18" s="54" t="s">
        <v>168</v>
      </c>
      <c r="D18" s="59">
        <v>4</v>
      </c>
      <c r="E18" s="59"/>
      <c r="F18" s="59" t="s">
        <v>119</v>
      </c>
      <c r="G18" s="59" t="s">
        <v>41</v>
      </c>
      <c r="H18" s="60">
        <v>0.8</v>
      </c>
      <c r="I18" s="5">
        <v>2</v>
      </c>
      <c r="J18" s="2" t="s">
        <v>13</v>
      </c>
      <c r="K18" s="2" t="s">
        <v>126</v>
      </c>
      <c r="L18" s="2" t="s">
        <v>13</v>
      </c>
      <c r="M18" s="2" t="s">
        <v>122</v>
      </c>
      <c r="N18" s="35"/>
      <c r="O18" s="35"/>
    </row>
    <row r="19" spans="1:19" ht="46.5" customHeight="1" x14ac:dyDescent="0.25">
      <c r="A19" s="5" t="s">
        <v>0</v>
      </c>
      <c r="B19" s="54" t="s">
        <v>179</v>
      </c>
      <c r="C19" s="54" t="s">
        <v>180</v>
      </c>
      <c r="D19" s="59">
        <v>4</v>
      </c>
      <c r="E19" s="59"/>
      <c r="F19" s="59" t="s">
        <v>119</v>
      </c>
      <c r="G19" s="59" t="s">
        <v>40</v>
      </c>
      <c r="H19" s="59"/>
      <c r="I19" s="5">
        <v>2</v>
      </c>
      <c r="J19" s="2"/>
      <c r="K19" s="2"/>
      <c r="L19" s="98" t="s">
        <v>230</v>
      </c>
      <c r="M19" s="88" t="s">
        <v>122</v>
      </c>
      <c r="N19" s="62"/>
      <c r="O19" s="35"/>
    </row>
    <row r="20" spans="1:19" ht="32.1" customHeight="1" x14ac:dyDescent="0.25">
      <c r="A20" s="5" t="s">
        <v>0</v>
      </c>
      <c r="B20" s="54" t="s">
        <v>169</v>
      </c>
      <c r="C20" s="54" t="s">
        <v>170</v>
      </c>
      <c r="D20" s="59">
        <v>4</v>
      </c>
      <c r="E20" s="59"/>
      <c r="F20" s="59" t="s">
        <v>119</v>
      </c>
      <c r="G20" s="59" t="s">
        <v>41</v>
      </c>
      <c r="H20" s="60">
        <v>0.7</v>
      </c>
      <c r="I20" s="94">
        <v>2</v>
      </c>
      <c r="J20" s="2" t="s">
        <v>13</v>
      </c>
      <c r="K20" s="88" t="s">
        <v>126</v>
      </c>
      <c r="L20" s="2" t="s">
        <v>13</v>
      </c>
      <c r="M20" s="88" t="s">
        <v>126</v>
      </c>
      <c r="N20" s="35"/>
      <c r="O20" s="35"/>
    </row>
    <row r="21" spans="1:19" ht="32.1" customHeight="1" x14ac:dyDescent="0.25">
      <c r="A21" s="5" t="s">
        <v>0</v>
      </c>
      <c r="B21" s="54" t="s">
        <v>185</v>
      </c>
      <c r="C21" s="54" t="s">
        <v>186</v>
      </c>
      <c r="D21" s="59">
        <v>4</v>
      </c>
      <c r="E21" s="59"/>
      <c r="F21" s="59" t="s">
        <v>119</v>
      </c>
      <c r="G21" s="88" t="s">
        <v>39</v>
      </c>
      <c r="H21" s="60">
        <v>0.7</v>
      </c>
      <c r="I21" s="5">
        <v>2</v>
      </c>
      <c r="J21" s="2" t="s">
        <v>13</v>
      </c>
      <c r="K21" s="2" t="s">
        <v>126</v>
      </c>
      <c r="L21" s="2" t="s">
        <v>13</v>
      </c>
      <c r="M21" s="2" t="s">
        <v>126</v>
      </c>
      <c r="N21" s="35"/>
      <c r="O21" s="35"/>
    </row>
    <row r="22" spans="1:19" ht="32.1" customHeight="1" x14ac:dyDescent="0.25">
      <c r="A22" s="5" t="s">
        <v>0</v>
      </c>
      <c r="B22" s="54" t="s">
        <v>187</v>
      </c>
      <c r="C22" s="54" t="s">
        <v>188</v>
      </c>
      <c r="D22" s="59">
        <v>4</v>
      </c>
      <c r="E22" s="59"/>
      <c r="F22" s="59" t="s">
        <v>119</v>
      </c>
      <c r="G22" s="88" t="s">
        <v>39</v>
      </c>
      <c r="H22" s="60">
        <v>0.8</v>
      </c>
      <c r="I22" s="5">
        <v>2</v>
      </c>
      <c r="J22" s="2" t="s">
        <v>13</v>
      </c>
      <c r="K22" s="2" t="s">
        <v>126</v>
      </c>
      <c r="L22" s="2" t="s">
        <v>13</v>
      </c>
      <c r="M22" s="2" t="s">
        <v>126</v>
      </c>
      <c r="N22" s="35"/>
      <c r="O22" s="35"/>
    </row>
    <row r="23" spans="1:19" ht="32.1" customHeight="1" x14ac:dyDescent="0.25">
      <c r="A23" s="5" t="s">
        <v>0</v>
      </c>
      <c r="B23" s="54" t="s">
        <v>177</v>
      </c>
      <c r="C23" s="54" t="s">
        <v>178</v>
      </c>
      <c r="D23" s="59">
        <v>4</v>
      </c>
      <c r="E23" s="59"/>
      <c r="F23" s="59" t="s">
        <v>119</v>
      </c>
      <c r="G23" s="59" t="s">
        <v>40</v>
      </c>
      <c r="H23" s="59"/>
      <c r="I23" s="97">
        <v>3</v>
      </c>
      <c r="J23" s="2"/>
      <c r="K23" s="2"/>
      <c r="L23" s="187" t="s">
        <v>229</v>
      </c>
      <c r="M23" s="188"/>
      <c r="N23" s="45"/>
      <c r="O23" s="35"/>
    </row>
    <row r="24" spans="1:19" ht="32.1" customHeight="1" x14ac:dyDescent="0.25">
      <c r="A24" s="5" t="s">
        <v>0</v>
      </c>
      <c r="B24" s="54" t="s">
        <v>189</v>
      </c>
      <c r="C24" s="54" t="s">
        <v>190</v>
      </c>
      <c r="D24" s="59">
        <v>4</v>
      </c>
      <c r="E24" s="59"/>
      <c r="F24" s="59" t="s">
        <v>119</v>
      </c>
      <c r="G24" s="59" t="s">
        <v>41</v>
      </c>
      <c r="H24" s="60">
        <v>0.5</v>
      </c>
      <c r="I24" s="88">
        <v>2</v>
      </c>
      <c r="J24" s="2" t="s">
        <v>13</v>
      </c>
      <c r="K24" s="2" t="s">
        <v>126</v>
      </c>
      <c r="L24" s="2" t="s">
        <v>13</v>
      </c>
      <c r="M24" s="2" t="s">
        <v>122</v>
      </c>
      <c r="N24" s="35"/>
      <c r="O24" s="35"/>
    </row>
    <row r="25" spans="1:19" ht="32.1" customHeight="1" x14ac:dyDescent="0.25">
      <c r="A25" s="5" t="s">
        <v>0</v>
      </c>
      <c r="B25" s="54" t="s">
        <v>183</v>
      </c>
      <c r="C25" s="54" t="s">
        <v>184</v>
      </c>
      <c r="D25" s="59">
        <v>2</v>
      </c>
      <c r="E25" s="59"/>
      <c r="F25" s="59" t="s">
        <v>119</v>
      </c>
      <c r="G25" s="59" t="s">
        <v>40</v>
      </c>
      <c r="H25" s="59"/>
      <c r="I25" s="5">
        <v>2</v>
      </c>
      <c r="J25" s="2"/>
      <c r="K25" s="2"/>
      <c r="L25" s="31" t="s">
        <v>217</v>
      </c>
      <c r="M25" s="5"/>
      <c r="O25" s="35"/>
    </row>
    <row r="26" spans="1:19" ht="32.1" customHeight="1" x14ac:dyDescent="0.25">
      <c r="A26" s="5" t="s">
        <v>0</v>
      </c>
      <c r="B26" s="2" t="s">
        <v>191</v>
      </c>
      <c r="C26" s="2" t="s">
        <v>192</v>
      </c>
      <c r="D26" s="59">
        <v>4</v>
      </c>
      <c r="E26" s="2"/>
      <c r="F26" s="2" t="s">
        <v>119</v>
      </c>
      <c r="G26" s="88" t="s">
        <v>39</v>
      </c>
      <c r="H26" s="2"/>
      <c r="I26" s="5">
        <v>3</v>
      </c>
      <c r="J26" s="88" t="s">
        <v>14</v>
      </c>
      <c r="K26" s="2"/>
      <c r="L26" s="45" t="s">
        <v>217</v>
      </c>
      <c r="M26" s="63"/>
      <c r="O26" s="35"/>
    </row>
    <row r="27" spans="1:19" ht="32.1" customHeight="1" x14ac:dyDescent="0.25">
      <c r="A27" s="5"/>
      <c r="B27" s="2"/>
      <c r="C27" s="2"/>
      <c r="D27" s="59"/>
      <c r="E27" s="2"/>
      <c r="F27" s="2"/>
      <c r="G27" s="2"/>
      <c r="H27" s="2"/>
      <c r="I27" s="5"/>
      <c r="J27" s="2"/>
      <c r="K27" s="2"/>
      <c r="L27" s="2"/>
      <c r="M27" s="2"/>
      <c r="N27" s="35"/>
      <c r="O27" s="35"/>
    </row>
    <row r="28" spans="1:19" x14ac:dyDescent="0.25">
      <c r="A28" s="27"/>
      <c r="B28" s="45"/>
      <c r="C28" s="45"/>
      <c r="D28" s="45"/>
      <c r="E28" s="45"/>
      <c r="F28" s="45"/>
      <c r="G28" s="45"/>
      <c r="H28" s="45"/>
      <c r="I28" s="45"/>
      <c r="J28" s="45"/>
      <c r="K28" s="27"/>
      <c r="L28" s="27"/>
      <c r="M28" s="27"/>
      <c r="N28" s="27"/>
      <c r="O28" s="27"/>
      <c r="P28" s="27"/>
      <c r="Q28" s="27"/>
      <c r="R28" s="27"/>
      <c r="S28" s="27"/>
    </row>
    <row r="29" spans="1:19" x14ac:dyDescent="0.25">
      <c r="A29" s="75" t="s">
        <v>223</v>
      </c>
      <c r="B29" s="45"/>
      <c r="C29" s="45"/>
      <c r="D29" s="45"/>
      <c r="E29" s="45"/>
      <c r="F29" s="45"/>
      <c r="G29" s="45"/>
      <c r="H29" s="45"/>
      <c r="I29" s="45"/>
      <c r="J29" s="45"/>
      <c r="K29" s="27"/>
      <c r="L29" s="27"/>
      <c r="M29" s="27"/>
      <c r="N29" s="27"/>
      <c r="O29" s="27"/>
      <c r="P29" s="27"/>
      <c r="Q29" s="27"/>
      <c r="R29" s="27"/>
      <c r="S29" s="27"/>
    </row>
    <row r="30" spans="1:19" ht="17.25" x14ac:dyDescent="0.25">
      <c r="A30" s="83"/>
      <c r="B30" s="108"/>
      <c r="C30" s="108"/>
      <c r="D30" s="108"/>
      <c r="E30" s="108"/>
      <c r="F30" s="108"/>
      <c r="G30" s="108"/>
      <c r="H30" s="99" t="s">
        <v>232</v>
      </c>
      <c r="I30" s="100"/>
      <c r="J30" s="101"/>
      <c r="K30" s="100"/>
      <c r="L30" s="102"/>
      <c r="M30" s="102"/>
      <c r="N30" s="102"/>
      <c r="O30" s="102"/>
      <c r="P30" s="27"/>
      <c r="Q30" s="27"/>
      <c r="R30" s="27"/>
      <c r="S30" s="27"/>
    </row>
    <row r="31" spans="1:19" ht="15.75" x14ac:dyDescent="0.25">
      <c r="A31" s="85"/>
      <c r="B31" s="84"/>
      <c r="C31" s="84"/>
      <c r="D31" s="84"/>
      <c r="E31" s="84"/>
      <c r="F31" s="84"/>
      <c r="G31" s="84"/>
      <c r="H31" s="99" t="s">
        <v>243</v>
      </c>
      <c r="I31" s="103"/>
      <c r="J31" s="104"/>
      <c r="K31" s="105"/>
      <c r="L31" s="102"/>
      <c r="M31" s="102"/>
      <c r="N31" s="27"/>
      <c r="O31" s="27"/>
      <c r="P31" s="27"/>
      <c r="Q31" s="27"/>
      <c r="R31" s="27"/>
      <c r="S31" s="27"/>
    </row>
    <row r="32" spans="1:19" x14ac:dyDescent="0.25">
      <c r="A32" s="109"/>
      <c r="B32" s="109"/>
      <c r="C32" s="109"/>
      <c r="D32" s="109"/>
      <c r="E32" s="109"/>
      <c r="F32" s="109"/>
      <c r="G32" s="109"/>
      <c r="H32" s="109"/>
      <c r="I32" s="45"/>
      <c r="J32" s="45"/>
      <c r="K32" s="27"/>
      <c r="L32" s="27"/>
      <c r="M32" s="27"/>
      <c r="N32" s="27"/>
      <c r="O32" s="27"/>
      <c r="P32" s="27"/>
      <c r="Q32" s="27"/>
      <c r="R32" s="27"/>
      <c r="S32" s="27"/>
    </row>
    <row r="33" spans="1:19" x14ac:dyDescent="0.25">
      <c r="A33" s="27"/>
      <c r="B33" s="45"/>
      <c r="C33" s="45"/>
      <c r="D33" s="45"/>
      <c r="E33" s="45"/>
      <c r="F33" s="45"/>
      <c r="G33" s="45"/>
      <c r="H33" s="45"/>
      <c r="I33" s="45"/>
      <c r="J33" s="45"/>
      <c r="K33" s="27"/>
      <c r="L33" s="27"/>
      <c r="M33" s="27"/>
      <c r="N33" s="27"/>
      <c r="O33" s="27"/>
      <c r="P33" s="27"/>
      <c r="Q33" s="27"/>
      <c r="R33" s="27"/>
      <c r="S33" s="27"/>
    </row>
    <row r="34" spans="1:19" x14ac:dyDescent="0.25">
      <c r="A34" s="27"/>
      <c r="B34" s="45"/>
      <c r="C34" s="45"/>
      <c r="D34" s="45"/>
      <c r="E34" s="45"/>
      <c r="F34" s="45"/>
      <c r="G34" s="45"/>
      <c r="H34" s="45"/>
      <c r="I34" s="45"/>
      <c r="J34" s="45"/>
      <c r="K34" s="27"/>
      <c r="L34" s="27"/>
      <c r="M34" s="27"/>
      <c r="N34" s="27"/>
      <c r="O34" s="27"/>
      <c r="P34" s="27"/>
      <c r="Q34" s="27"/>
      <c r="R34" s="27"/>
      <c r="S34" s="27"/>
    </row>
    <row r="35" spans="1:19" ht="17.25" x14ac:dyDescent="0.25">
      <c r="A35" s="27"/>
      <c r="B35" s="46"/>
      <c r="C35" s="46"/>
      <c r="D35" s="46"/>
      <c r="E35" s="46"/>
      <c r="F35" s="46"/>
      <c r="G35" s="46"/>
      <c r="H35" s="46"/>
      <c r="I35" s="46"/>
      <c r="J35" s="46"/>
      <c r="K35" s="27"/>
      <c r="L35" s="27"/>
      <c r="M35" s="27"/>
      <c r="N35" s="27"/>
      <c r="O35" s="27"/>
      <c r="P35" s="27"/>
      <c r="Q35" s="27"/>
      <c r="R35" s="27"/>
      <c r="S35" s="27"/>
    </row>
    <row r="36" spans="1:19" x14ac:dyDescent="0.25">
      <c r="A36" s="27"/>
      <c r="B36" s="45"/>
      <c r="C36" s="45"/>
      <c r="D36" s="45"/>
      <c r="E36" s="45"/>
      <c r="F36" s="45"/>
      <c r="G36" s="45"/>
      <c r="H36" s="45"/>
      <c r="I36" s="45"/>
      <c r="J36" s="45"/>
      <c r="K36" s="27"/>
      <c r="L36" s="27"/>
      <c r="M36" s="27"/>
      <c r="N36" s="27"/>
      <c r="O36" s="27"/>
      <c r="P36" s="27"/>
      <c r="Q36" s="27"/>
      <c r="R36" s="27"/>
      <c r="S36" s="27"/>
    </row>
    <row r="37" spans="1:19" x14ac:dyDescent="0.25">
      <c r="A37" s="27"/>
      <c r="B37" s="45"/>
      <c r="C37" s="45"/>
      <c r="D37" s="45"/>
      <c r="E37" s="45"/>
      <c r="F37" s="45"/>
      <c r="G37" s="45"/>
      <c r="H37" s="45"/>
      <c r="I37" s="45"/>
      <c r="J37" s="45"/>
      <c r="K37" s="27"/>
      <c r="L37" s="27"/>
      <c r="M37" s="27"/>
      <c r="N37" s="27"/>
      <c r="O37" s="27"/>
      <c r="P37" s="27"/>
      <c r="Q37" s="27"/>
      <c r="R37" s="27"/>
      <c r="S37" s="27"/>
    </row>
    <row r="38" spans="1:19" x14ac:dyDescent="0.25">
      <c r="A38" s="27"/>
      <c r="B38" s="45"/>
      <c r="C38" s="45"/>
      <c r="D38" s="45"/>
      <c r="E38" s="45"/>
      <c r="F38" s="45"/>
      <c r="G38" s="45"/>
      <c r="H38" s="45"/>
      <c r="I38" s="45"/>
      <c r="J38" s="45"/>
      <c r="K38" s="27"/>
      <c r="L38" s="27"/>
      <c r="M38" s="27"/>
      <c r="N38" s="27"/>
      <c r="O38" s="27"/>
      <c r="P38" s="27"/>
      <c r="Q38" s="27"/>
      <c r="R38" s="27"/>
      <c r="S38" s="27"/>
    </row>
    <row r="39" spans="1:19" x14ac:dyDescent="0.25">
      <c r="A39" s="27"/>
      <c r="B39" s="45"/>
      <c r="C39" s="45"/>
      <c r="D39" s="45"/>
      <c r="E39" s="45"/>
      <c r="F39" s="45"/>
      <c r="G39" s="45"/>
      <c r="H39" s="45"/>
      <c r="I39" s="45"/>
      <c r="J39" s="45"/>
      <c r="K39" s="27"/>
      <c r="L39" s="27"/>
      <c r="M39" s="27"/>
      <c r="N39" s="27"/>
      <c r="O39" s="27"/>
      <c r="P39" s="27"/>
      <c r="Q39" s="27"/>
      <c r="R39" s="27"/>
      <c r="S39" s="27"/>
    </row>
    <row r="40" spans="1:19" x14ac:dyDescent="0.25">
      <c r="A40" s="27"/>
      <c r="B40" s="45"/>
      <c r="C40" s="45"/>
      <c r="D40" s="45"/>
      <c r="E40" s="45"/>
      <c r="F40" s="45"/>
      <c r="G40" s="45"/>
      <c r="H40" s="45"/>
      <c r="I40" s="45"/>
      <c r="J40" s="45"/>
      <c r="K40" s="27"/>
      <c r="L40" s="27"/>
      <c r="M40" s="27"/>
      <c r="N40" s="27"/>
      <c r="O40" s="27"/>
      <c r="P40" s="27"/>
      <c r="Q40" s="27"/>
      <c r="R40" s="27"/>
      <c r="S40" s="27"/>
    </row>
  </sheetData>
  <mergeCells count="20">
    <mergeCell ref="A1:M1"/>
    <mergeCell ref="B2:E2"/>
    <mergeCell ref="B3:E3"/>
    <mergeCell ref="D4:E4"/>
    <mergeCell ref="F4:G4"/>
    <mergeCell ref="H4:M4"/>
    <mergeCell ref="D6:E6"/>
    <mergeCell ref="F6:G6"/>
    <mergeCell ref="H6:M6"/>
    <mergeCell ref="E9:F9"/>
    <mergeCell ref="G9:H9"/>
    <mergeCell ref="L17:M17"/>
    <mergeCell ref="L23:M23"/>
    <mergeCell ref="J15:K15"/>
    <mergeCell ref="L15:M15"/>
    <mergeCell ref="E10:F10"/>
    <mergeCell ref="G10:H10"/>
    <mergeCell ref="E13:F13"/>
    <mergeCell ref="I14:K14"/>
    <mergeCell ref="L14:M14"/>
  </mergeCells>
  <phoneticPr fontId="10" type="noConversion"/>
  <conditionalFormatting sqref="J18:K18 H18 H21:H22 J21:K22 J24:K24 H24 H26:H27 J26:K27">
    <cfRule type="expression" dxfId="79" priority="16" stopIfTrue="1">
      <formula>$G18="CCI (CC Intégral)"</formula>
    </cfRule>
  </conditionalFormatting>
  <conditionalFormatting sqref="H18:I18 H21:I22 H24:I24 H26:I27">
    <cfRule type="expression" dxfId="78" priority="17" stopIfTrue="1">
      <formula>$G18="CT (Contrôle terminal)"</formula>
    </cfRule>
  </conditionalFormatting>
  <conditionalFormatting sqref="A17:E18 A20:E22 A24:E24 A26:E27">
    <cfRule type="expression" dxfId="77" priority="18" stopIfTrue="1">
      <formula>AND($A17="Unité d'enseignement",$D17&lt;&gt;6)</formula>
    </cfRule>
  </conditionalFormatting>
  <conditionalFormatting sqref="B9:C9 E9 G9 A16:M16 I15:J15 L15">
    <cfRule type="expression" dxfId="76" priority="19" stopIfTrue="1">
      <formula>$A$11=2</formula>
    </cfRule>
    <cfRule type="expression" dxfId="75" priority="20" stopIfTrue="1">
      <formula>$A$11=3</formula>
    </cfRule>
    <cfRule type="expression" dxfId="74" priority="21" stopIfTrue="1">
      <formula>$A$11=1</formula>
    </cfRule>
  </conditionalFormatting>
  <conditionalFormatting sqref="J15:K16">
    <cfRule type="expression" dxfId="73" priority="22" stopIfTrue="1">
      <formula>$G$17="CCI (CC Intégral)"</formula>
    </cfRule>
  </conditionalFormatting>
  <conditionalFormatting sqref="H19 J19:K19">
    <cfRule type="expression" dxfId="72" priority="13" stopIfTrue="1">
      <formula>$G19="CCI (CC Intégral)"</formula>
    </cfRule>
  </conditionalFormatting>
  <conditionalFormatting sqref="H19:I19">
    <cfRule type="expression" dxfId="71" priority="14" stopIfTrue="1">
      <formula>$G19="CT (Contrôle terminal)"</formula>
    </cfRule>
  </conditionalFormatting>
  <conditionalFormatting sqref="A19:E19">
    <cfRule type="expression" dxfId="70" priority="15" stopIfTrue="1">
      <formula>AND($A19="Unité d'enseignement",$D19&lt;&gt;6)</formula>
    </cfRule>
  </conditionalFormatting>
  <conditionalFormatting sqref="A23:E23">
    <cfRule type="expression" dxfId="69" priority="12" stopIfTrue="1">
      <formula>AND($A23="Unité d'enseignement",$D23&lt;&gt;6)</formula>
    </cfRule>
  </conditionalFormatting>
  <conditionalFormatting sqref="H25 J25:K25">
    <cfRule type="expression" dxfId="68" priority="7" stopIfTrue="1">
      <formula>$G25="CCI (CC Intégral)"</formula>
    </cfRule>
  </conditionalFormatting>
  <conditionalFormatting sqref="H25:I25">
    <cfRule type="expression" dxfId="67" priority="8" stopIfTrue="1">
      <formula>$G25="CT (Contrôle terminal)"</formula>
    </cfRule>
  </conditionalFormatting>
  <conditionalFormatting sqref="A25:E25">
    <cfRule type="expression" dxfId="66" priority="9" stopIfTrue="1">
      <formula>AND($A25="Unité d'enseignement",$D25&lt;&gt;6)</formula>
    </cfRule>
  </conditionalFormatting>
  <conditionalFormatting sqref="H17 J17:K17">
    <cfRule type="expression" dxfId="65" priority="5" stopIfTrue="1">
      <formula>$G17="CCI (CC Intégral)"</formula>
    </cfRule>
  </conditionalFormatting>
  <conditionalFormatting sqref="H17:I17">
    <cfRule type="expression" dxfId="64" priority="6" stopIfTrue="1">
      <formula>$G17="CT (Contrôle terminal)"</formula>
    </cfRule>
  </conditionalFormatting>
  <conditionalFormatting sqref="H20 J20:K20">
    <cfRule type="expression" dxfId="63" priority="3" stopIfTrue="1">
      <formula>$G20="CCI (CC Intégral)"</formula>
    </cfRule>
  </conditionalFormatting>
  <conditionalFormatting sqref="H20:I20">
    <cfRule type="expression" dxfId="62" priority="4" stopIfTrue="1">
      <formula>$G20="CT (Contrôle terminal)"</formula>
    </cfRule>
  </conditionalFormatting>
  <conditionalFormatting sqref="J23:K23 H23">
    <cfRule type="expression" dxfId="61" priority="1" stopIfTrue="1">
      <formula>$G23="CCI (CC Intégral)"</formula>
    </cfRule>
  </conditionalFormatting>
  <conditionalFormatting sqref="H23:I23">
    <cfRule type="expression" dxfId="60" priority="2" stopIfTrue="1">
      <formula>$G23="CT (Contrôle terminal)"</formula>
    </cfRule>
  </conditionalFormatting>
  <dataValidations count="7">
    <dataValidation type="list" operator="greaterThan" allowBlank="1" showInputMessage="1" showErrorMessage="1" errorTitle="Coefficient" error="Le coefficient doit être un nombre décimal supérieur à 0." sqref="F17:F27" xr:uid="{00000000-0002-0000-04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27" xr:uid="{00000000-0002-0000-04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27" xr:uid="{00000000-0002-0000-04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27" xr:uid="{00000000-0002-0000-0400-000003000000}">
      <formula1>Nature_ELP</formula1>
    </dataValidation>
    <dataValidation type="list" allowBlank="1" showInputMessage="1" showErrorMessage="1" promptTitle="Type contrôle" prompt="Utiliser la liste déroulante" sqref="G17:G27" xr:uid="{00000000-0002-0000-04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L18 J17:J27 L20:L22 L24 L27" xr:uid="{00000000-0002-0000-0400-000005000000}">
      <formula1>liste_nature_controle</formula1>
    </dataValidation>
    <dataValidation allowBlank="1" showInputMessage="1" showErrorMessage="1" errorTitle="Nature" error="Utiliser la liste déroulante" promptTitle="Nature" prompt="Utiliser la liste déroulante" sqref="L17 L19 L23 L25:L26" xr:uid="{B48DBBFE-1AC6-4083-A601-8818AE340C38}"/>
  </dataValidations>
  <pageMargins left="0.78740157499999996" right="0.78740157499999996" top="0.984251969" bottom="0.984251969" header="0.4921259845" footer="0.492125984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80" r:id="rId3" name="Option Button 4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1" r:id="rId4" name="Option Button 5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2" r:id="rId5" name="Option Button 6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3" r:id="rId6" name="Option Button 7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4" r:id="rId7" name="Option Button 8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5" r:id="rId8" name="Option Button 9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1"/>
  <sheetViews>
    <sheetView tabSelected="1" topLeftCell="A13" zoomScale="65" workbookViewId="0">
      <selection activeCell="B41" sqref="B41"/>
    </sheetView>
  </sheetViews>
  <sheetFormatPr baseColWidth="10" defaultRowHeight="15" x14ac:dyDescent="0.25"/>
  <cols>
    <col min="1" max="1" width="26.42578125" style="22" bestFit="1" customWidth="1"/>
    <col min="2" max="2" width="62.42578125" style="35" customWidth="1"/>
    <col min="3" max="3" width="20.42578125" style="35" customWidth="1"/>
    <col min="4" max="4" width="6.7109375" style="35" customWidth="1"/>
    <col min="5" max="5" width="12" style="35" customWidth="1"/>
    <col min="6" max="6" width="13.7109375" style="35" customWidth="1"/>
    <col min="7" max="7" width="21.28515625" style="35" bestFit="1" customWidth="1"/>
    <col min="8" max="8" width="11.140625" style="35" bestFit="1" customWidth="1"/>
    <col min="9" max="9" width="17.42578125" style="35" customWidth="1"/>
    <col min="10" max="10" width="17.42578125" style="35" bestFit="1" customWidth="1"/>
    <col min="11" max="11" width="10.7109375" style="22" customWidth="1"/>
    <col min="12" max="12" width="24.28515625" style="22" customWidth="1"/>
    <col min="13" max="13" width="25" style="22" customWidth="1"/>
    <col min="14" max="14" width="74.7109375" style="22" customWidth="1"/>
    <col min="15" max="18" width="10.85546875" style="22" customWidth="1"/>
  </cols>
  <sheetData>
    <row r="1" spans="1:18" ht="23.25" x14ac:dyDescent="0.35">
      <c r="A1" s="155" t="s">
        <v>108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8" ht="18.75" x14ac:dyDescent="0.25">
      <c r="A2" s="23" t="s">
        <v>27</v>
      </c>
      <c r="B2" s="157" t="str">
        <f>'Fiche générale'!B2</f>
        <v>SCIENCES</v>
      </c>
      <c r="C2" s="157"/>
      <c r="D2" s="157"/>
      <c r="E2" s="157"/>
      <c r="F2" s="22"/>
      <c r="G2" s="22"/>
      <c r="H2" s="22"/>
      <c r="I2" s="22"/>
      <c r="J2" s="22"/>
    </row>
    <row r="3" spans="1:18" ht="18.75" x14ac:dyDescent="0.25">
      <c r="A3" s="23" t="s">
        <v>25</v>
      </c>
      <c r="B3" s="157" t="str">
        <f>'Fiche générale'!B3:I3</f>
        <v>Sciences de la Vie</v>
      </c>
      <c r="C3" s="157"/>
      <c r="D3" s="157"/>
      <c r="E3" s="157"/>
      <c r="F3" s="22"/>
      <c r="G3" s="22"/>
      <c r="H3" s="22"/>
      <c r="I3" s="22"/>
      <c r="J3" s="22"/>
    </row>
    <row r="4" spans="1:18" ht="18.75" x14ac:dyDescent="0.3">
      <c r="A4" s="23" t="s">
        <v>18</v>
      </c>
      <c r="B4" s="50" t="str">
        <f>'Fiche générale'!B4</f>
        <v>SLVIE18</v>
      </c>
      <c r="C4" s="24" t="s">
        <v>70</v>
      </c>
      <c r="D4" s="156"/>
      <c r="E4" s="156"/>
      <c r="F4" s="158" t="s">
        <v>26</v>
      </c>
      <c r="G4" s="159"/>
      <c r="H4" s="160"/>
      <c r="I4" s="160"/>
      <c r="J4" s="160"/>
      <c r="K4" s="160"/>
      <c r="L4" s="160"/>
      <c r="M4" s="160"/>
    </row>
    <row r="5" spans="1:18" x14ac:dyDescent="0.25">
      <c r="B5" s="22"/>
      <c r="C5" s="22"/>
      <c r="D5" s="22"/>
      <c r="E5" s="22"/>
      <c r="F5" s="22"/>
      <c r="G5" s="22"/>
      <c r="H5" s="22"/>
      <c r="I5" s="22"/>
      <c r="J5" s="22"/>
    </row>
    <row r="6" spans="1:18" ht="18.75" x14ac:dyDescent="0.25">
      <c r="A6" s="23" t="s">
        <v>1</v>
      </c>
      <c r="B6" s="51"/>
      <c r="C6" s="24" t="s">
        <v>71</v>
      </c>
      <c r="D6" s="179"/>
      <c r="E6" s="180"/>
      <c r="F6" s="158" t="s">
        <v>2</v>
      </c>
      <c r="G6" s="159"/>
      <c r="H6" s="165"/>
      <c r="I6" s="165"/>
      <c r="J6" s="165"/>
      <c r="K6" s="165"/>
      <c r="L6" s="165"/>
      <c r="M6" s="165"/>
    </row>
    <row r="7" spans="1:18" ht="18.75" x14ac:dyDescent="0.25">
      <c r="A7" s="23" t="s">
        <v>28</v>
      </c>
      <c r="B7" s="53"/>
      <c r="C7" s="22"/>
      <c r="D7" s="22"/>
      <c r="E7" s="22"/>
      <c r="F7" s="22"/>
      <c r="G7" s="22"/>
      <c r="H7" s="22"/>
      <c r="I7" s="22"/>
      <c r="J7" s="22"/>
    </row>
    <row r="8" spans="1:18" ht="18.75" x14ac:dyDescent="0.25">
      <c r="A8" s="25"/>
      <c r="B8" s="8"/>
      <c r="C8" s="22"/>
      <c r="D8" s="22"/>
      <c r="E8" s="22"/>
      <c r="F8" s="22"/>
      <c r="G8" s="26"/>
      <c r="H8" s="26"/>
      <c r="I8" s="26"/>
      <c r="J8" s="26"/>
      <c r="L8" s="27"/>
      <c r="M8" s="27"/>
    </row>
    <row r="9" spans="1:18" ht="15.75" x14ac:dyDescent="0.25">
      <c r="B9" s="28" t="s">
        <v>3</v>
      </c>
      <c r="C9" s="29" t="s">
        <v>19</v>
      </c>
      <c r="D9" s="26"/>
      <c r="E9" s="163" t="s">
        <v>35</v>
      </c>
      <c r="F9" s="164"/>
      <c r="G9" s="163" t="s">
        <v>30</v>
      </c>
      <c r="H9" s="164"/>
      <c r="I9" s="26"/>
      <c r="J9" s="30">
        <v>1</v>
      </c>
      <c r="K9" s="26"/>
      <c r="L9" s="26"/>
      <c r="M9" s="26"/>
    </row>
    <row r="10" spans="1:18" ht="15.75" x14ac:dyDescent="0.25">
      <c r="B10" s="31" t="s">
        <v>4</v>
      </c>
      <c r="C10" s="7"/>
      <c r="D10" s="32"/>
      <c r="E10" s="169" t="s">
        <v>34</v>
      </c>
      <c r="F10" s="170"/>
      <c r="G10" s="171"/>
      <c r="H10" s="172"/>
      <c r="I10" s="33"/>
      <c r="J10" s="33"/>
      <c r="K10" s="33"/>
      <c r="L10" s="33"/>
      <c r="M10" s="33"/>
    </row>
    <row r="11" spans="1:18" x14ac:dyDescent="0.25">
      <c r="A11" s="21">
        <v>2</v>
      </c>
      <c r="B11" s="31" t="s">
        <v>5</v>
      </c>
      <c r="C11" s="7"/>
      <c r="D11" s="34"/>
      <c r="I11" s="22"/>
      <c r="J11" s="22"/>
      <c r="L11" s="33"/>
      <c r="M11" s="33"/>
    </row>
    <row r="12" spans="1:18" x14ac:dyDescent="0.25">
      <c r="B12" s="36" t="s">
        <v>38</v>
      </c>
      <c r="C12" s="7"/>
      <c r="D12" s="34"/>
      <c r="E12" s="22"/>
      <c r="F12" s="22"/>
      <c r="G12" s="22"/>
      <c r="H12" s="22"/>
      <c r="I12" s="22"/>
      <c r="J12" s="22"/>
      <c r="L12" s="33"/>
      <c r="M12" s="33"/>
    </row>
    <row r="13" spans="1:18" x14ac:dyDescent="0.25">
      <c r="D13" s="34"/>
      <c r="E13" s="173"/>
      <c r="F13" s="173"/>
      <c r="G13" s="34"/>
      <c r="H13" s="34"/>
    </row>
    <row r="14" spans="1:18" ht="41.25" customHeight="1" x14ac:dyDescent="0.25">
      <c r="B14" s="37"/>
      <c r="C14" s="34"/>
      <c r="D14" s="34"/>
      <c r="E14" s="38"/>
      <c r="F14" s="38"/>
      <c r="G14" s="34"/>
      <c r="H14" s="34"/>
      <c r="I14" s="174" t="s">
        <v>20</v>
      </c>
      <c r="J14" s="175"/>
      <c r="K14" s="176"/>
      <c r="L14" s="177" t="s">
        <v>233</v>
      </c>
      <c r="M14" s="178"/>
    </row>
    <row r="15" spans="1:18" ht="31.5" x14ac:dyDescent="0.25">
      <c r="C15" s="9"/>
      <c r="D15" s="9"/>
      <c r="E15" s="10"/>
      <c r="F15" s="10"/>
      <c r="G15" s="10"/>
      <c r="H15" s="11"/>
      <c r="I15" s="39" t="s">
        <v>21</v>
      </c>
      <c r="J15" s="167" t="str">
        <f>IF(G17="CCI (CC Intégral)","CT pour les dispensés","Contrôle Terminal")</f>
        <v>Contrôle Terminal</v>
      </c>
      <c r="K15" s="168"/>
      <c r="L15" s="167" t="s">
        <v>22</v>
      </c>
      <c r="M15" s="168"/>
    </row>
    <row r="16" spans="1:18" ht="47.25" x14ac:dyDescent="0.25">
      <c r="A16" s="40" t="s">
        <v>6</v>
      </c>
      <c r="B16" s="40" t="s">
        <v>7</v>
      </c>
      <c r="C16" s="41" t="s">
        <v>8</v>
      </c>
      <c r="D16" s="42" t="s">
        <v>9</v>
      </c>
      <c r="E16" s="43" t="s">
        <v>10</v>
      </c>
      <c r="F16" s="39" t="s">
        <v>32</v>
      </c>
      <c r="G16" s="44" t="s">
        <v>33</v>
      </c>
      <c r="H16" s="39" t="s">
        <v>42</v>
      </c>
      <c r="I16" s="42" t="s">
        <v>29</v>
      </c>
      <c r="J16" s="42" t="s">
        <v>23</v>
      </c>
      <c r="K16" s="42" t="s">
        <v>24</v>
      </c>
      <c r="L16" s="42" t="s">
        <v>23</v>
      </c>
      <c r="M16" s="42" t="s">
        <v>24</v>
      </c>
      <c r="N16" s="35"/>
      <c r="O16" s="35"/>
      <c r="P16" s="35"/>
      <c r="Q16" s="35"/>
      <c r="R16" s="35"/>
    </row>
    <row r="17" spans="1:18" s="22" customFormat="1" ht="32.1" customHeight="1" x14ac:dyDescent="0.25">
      <c r="A17" s="5" t="s">
        <v>0</v>
      </c>
      <c r="B17" s="54" t="s">
        <v>117</v>
      </c>
      <c r="C17" s="54" t="s">
        <v>118</v>
      </c>
      <c r="D17" s="59">
        <v>4</v>
      </c>
      <c r="E17" s="59"/>
      <c r="F17" s="59" t="s">
        <v>119</v>
      </c>
      <c r="G17" s="59" t="s">
        <v>41</v>
      </c>
      <c r="H17" s="87">
        <v>0.8</v>
      </c>
      <c r="I17" s="86">
        <v>2</v>
      </c>
      <c r="J17" s="86" t="s">
        <v>13</v>
      </c>
      <c r="K17" s="86" t="s">
        <v>123</v>
      </c>
      <c r="L17" s="2" t="s">
        <v>13</v>
      </c>
      <c r="M17" s="2" t="s">
        <v>126</v>
      </c>
      <c r="N17" s="61"/>
    </row>
    <row r="18" spans="1:18" ht="32.1" customHeight="1" x14ac:dyDescent="0.25">
      <c r="A18" s="5" t="s">
        <v>0</v>
      </c>
      <c r="B18" s="54" t="s">
        <v>120</v>
      </c>
      <c r="C18" s="54" t="s">
        <v>121</v>
      </c>
      <c r="D18" s="59">
        <v>2</v>
      </c>
      <c r="E18" s="59"/>
      <c r="F18" s="59" t="s">
        <v>119</v>
      </c>
      <c r="G18" s="59" t="s">
        <v>39</v>
      </c>
      <c r="H18" s="87">
        <v>1</v>
      </c>
      <c r="I18" s="86"/>
      <c r="J18" s="86" t="s">
        <v>13</v>
      </c>
      <c r="K18" s="86" t="s">
        <v>122</v>
      </c>
      <c r="L18" s="2" t="s">
        <v>13</v>
      </c>
      <c r="M18" s="88" t="s">
        <v>225</v>
      </c>
    </row>
    <row r="19" spans="1:18" ht="42" customHeight="1" x14ac:dyDescent="0.25">
      <c r="A19" s="5" t="s">
        <v>0</v>
      </c>
      <c r="B19" s="54" t="s">
        <v>124</v>
      </c>
      <c r="C19" s="54" t="s">
        <v>125</v>
      </c>
      <c r="D19" s="59">
        <v>4</v>
      </c>
      <c r="E19" s="59"/>
      <c r="F19" s="59" t="s">
        <v>119</v>
      </c>
      <c r="G19" s="59" t="s">
        <v>41</v>
      </c>
      <c r="H19" s="87">
        <v>0.5</v>
      </c>
      <c r="I19" s="86">
        <v>2</v>
      </c>
      <c r="J19" s="86" t="s">
        <v>13</v>
      </c>
      <c r="K19" s="86" t="s">
        <v>126</v>
      </c>
      <c r="L19" s="161" t="s">
        <v>226</v>
      </c>
      <c r="M19" s="162"/>
    </row>
    <row r="20" spans="1:18" ht="32.1" customHeight="1" x14ac:dyDescent="0.25">
      <c r="A20" s="5" t="s">
        <v>0</v>
      </c>
      <c r="B20" s="54" t="s">
        <v>127</v>
      </c>
      <c r="C20" s="54" t="s">
        <v>128</v>
      </c>
      <c r="D20" s="59">
        <v>2</v>
      </c>
      <c r="E20" s="59"/>
      <c r="F20" s="59" t="s">
        <v>119</v>
      </c>
      <c r="G20" s="59" t="s">
        <v>39</v>
      </c>
      <c r="H20" s="87">
        <v>1</v>
      </c>
      <c r="I20" s="86"/>
      <c r="J20" s="86" t="s">
        <v>13</v>
      </c>
      <c r="K20" s="86" t="s">
        <v>126</v>
      </c>
      <c r="L20" s="88" t="s">
        <v>14</v>
      </c>
      <c r="M20" s="2"/>
    </row>
    <row r="21" spans="1:18" ht="32.1" customHeight="1" x14ac:dyDescent="0.25">
      <c r="A21" s="5" t="s">
        <v>0</v>
      </c>
      <c r="B21" s="54" t="s">
        <v>130</v>
      </c>
      <c r="C21" s="54" t="s">
        <v>131</v>
      </c>
      <c r="D21" s="59">
        <v>2</v>
      </c>
      <c r="E21" s="59"/>
      <c r="F21" s="59" t="s">
        <v>119</v>
      </c>
      <c r="G21" s="59" t="s">
        <v>41</v>
      </c>
      <c r="H21" s="87">
        <v>0.3</v>
      </c>
      <c r="I21" s="86">
        <v>4</v>
      </c>
      <c r="J21" s="86" t="s">
        <v>13</v>
      </c>
      <c r="K21" s="86" t="s">
        <v>129</v>
      </c>
      <c r="L21" s="2" t="s">
        <v>13</v>
      </c>
      <c r="M21" s="88" t="s">
        <v>122</v>
      </c>
    </row>
    <row r="22" spans="1:18" ht="32.1" customHeight="1" x14ac:dyDescent="0.25">
      <c r="A22" s="5" t="s">
        <v>0</v>
      </c>
      <c r="B22" s="54" t="s">
        <v>148</v>
      </c>
      <c r="C22" s="54" t="s">
        <v>149</v>
      </c>
      <c r="D22" s="59">
        <v>4</v>
      </c>
      <c r="E22" s="59"/>
      <c r="F22" s="59" t="s">
        <v>119</v>
      </c>
      <c r="G22" s="59" t="s">
        <v>41</v>
      </c>
      <c r="H22" s="87">
        <v>0.7</v>
      </c>
      <c r="I22" s="86">
        <v>2</v>
      </c>
      <c r="J22" s="86" t="s">
        <v>13</v>
      </c>
      <c r="K22" s="86" t="s">
        <v>123</v>
      </c>
      <c r="L22" s="2" t="s">
        <v>13</v>
      </c>
      <c r="M22" s="88" t="s">
        <v>126</v>
      </c>
    </row>
    <row r="23" spans="1:18" ht="32.1" customHeight="1" x14ac:dyDescent="0.25">
      <c r="A23" s="5" t="s">
        <v>0</v>
      </c>
      <c r="B23" s="54" t="s">
        <v>150</v>
      </c>
      <c r="C23" s="54" t="s">
        <v>151</v>
      </c>
      <c r="D23" s="59">
        <v>4</v>
      </c>
      <c r="E23" s="59"/>
      <c r="F23" s="59" t="s">
        <v>119</v>
      </c>
      <c r="G23" s="59" t="s">
        <v>41</v>
      </c>
      <c r="H23" s="87" t="s">
        <v>152</v>
      </c>
      <c r="I23" s="86" t="s">
        <v>153</v>
      </c>
      <c r="J23" s="86" t="s">
        <v>13</v>
      </c>
      <c r="K23" s="86" t="s">
        <v>126</v>
      </c>
      <c r="L23" s="88" t="s">
        <v>14</v>
      </c>
      <c r="M23" s="88" t="s">
        <v>237</v>
      </c>
    </row>
    <row r="24" spans="1:18" ht="32.1" customHeight="1" x14ac:dyDescent="0.25">
      <c r="A24" s="5" t="s">
        <v>0</v>
      </c>
      <c r="B24" s="54" t="s">
        <v>154</v>
      </c>
      <c r="C24" s="54" t="s">
        <v>155</v>
      </c>
      <c r="D24" s="59">
        <v>4</v>
      </c>
      <c r="E24" s="59"/>
      <c r="F24" s="59" t="s">
        <v>119</v>
      </c>
      <c r="G24" s="59" t="s">
        <v>41</v>
      </c>
      <c r="H24" s="111">
        <v>0.7</v>
      </c>
      <c r="I24" s="112">
        <v>2</v>
      </c>
      <c r="J24" s="86" t="s">
        <v>13</v>
      </c>
      <c r="K24" s="86" t="s">
        <v>126</v>
      </c>
      <c r="L24" s="88" t="s">
        <v>14</v>
      </c>
      <c r="M24" s="88" t="s">
        <v>237</v>
      </c>
    </row>
    <row r="25" spans="1:18" ht="32.1" customHeight="1" x14ac:dyDescent="0.25">
      <c r="A25" s="5" t="s">
        <v>0</v>
      </c>
      <c r="B25" s="54" t="s">
        <v>156</v>
      </c>
      <c r="C25" s="54" t="s">
        <v>157</v>
      </c>
      <c r="D25" s="59">
        <v>2</v>
      </c>
      <c r="E25" s="59"/>
      <c r="F25" s="59" t="s">
        <v>119</v>
      </c>
      <c r="G25" s="59" t="s">
        <v>41</v>
      </c>
      <c r="H25" s="87">
        <v>0.7</v>
      </c>
      <c r="I25" s="86">
        <v>2</v>
      </c>
      <c r="J25" s="86" t="s">
        <v>13</v>
      </c>
      <c r="K25" s="86" t="s">
        <v>126</v>
      </c>
      <c r="L25" s="2" t="s">
        <v>13</v>
      </c>
      <c r="M25" s="88" t="s">
        <v>122</v>
      </c>
    </row>
    <row r="26" spans="1:18" ht="32.1" customHeight="1" x14ac:dyDescent="0.25">
      <c r="A26" s="5" t="s">
        <v>0</v>
      </c>
      <c r="B26" s="54" t="s">
        <v>158</v>
      </c>
      <c r="C26" s="54" t="s">
        <v>159</v>
      </c>
      <c r="D26" s="59">
        <v>2</v>
      </c>
      <c r="E26" s="59"/>
      <c r="F26" s="59" t="s">
        <v>119</v>
      </c>
      <c r="G26" s="59" t="s">
        <v>39</v>
      </c>
      <c r="H26" s="87">
        <v>1</v>
      </c>
      <c r="I26" s="86"/>
      <c r="J26" s="86" t="s">
        <v>13</v>
      </c>
      <c r="K26" s="86" t="s">
        <v>122</v>
      </c>
      <c r="L26" s="2" t="s">
        <v>13</v>
      </c>
      <c r="M26" s="2" t="s">
        <v>122</v>
      </c>
    </row>
    <row r="27" spans="1:18" ht="32.1" customHeight="1" x14ac:dyDescent="0.25">
      <c r="A27" s="5" t="s">
        <v>0</v>
      </c>
      <c r="B27" s="54" t="s">
        <v>142</v>
      </c>
      <c r="C27" s="54" t="s">
        <v>143</v>
      </c>
      <c r="D27" s="59">
        <v>2</v>
      </c>
      <c r="E27" s="59"/>
      <c r="F27" s="59" t="s">
        <v>119</v>
      </c>
      <c r="G27" s="59" t="s">
        <v>41</v>
      </c>
      <c r="H27" s="87">
        <v>0.7</v>
      </c>
      <c r="I27" s="86">
        <v>2</v>
      </c>
      <c r="J27" s="86" t="s">
        <v>13</v>
      </c>
      <c r="K27" s="86" t="s">
        <v>126</v>
      </c>
      <c r="L27" s="88" t="s">
        <v>14</v>
      </c>
      <c r="M27" s="88" t="s">
        <v>236</v>
      </c>
    </row>
    <row r="28" spans="1:18" ht="32.1" customHeight="1" x14ac:dyDescent="0.25">
      <c r="A28" s="5"/>
      <c r="B28" s="2"/>
      <c r="C28" s="2"/>
      <c r="D28" s="59"/>
      <c r="E28" s="59"/>
      <c r="F28" s="59"/>
      <c r="G28" s="59"/>
      <c r="H28" s="59"/>
      <c r="I28" s="5"/>
      <c r="J28" s="2"/>
      <c r="K28" s="2"/>
      <c r="L28" s="2"/>
      <c r="M28" s="2"/>
      <c r="N28" s="27"/>
    </row>
    <row r="29" spans="1:18" x14ac:dyDescent="0.25">
      <c r="A29" s="27"/>
      <c r="B29" s="45"/>
      <c r="C29" s="45"/>
      <c r="D29" s="45"/>
      <c r="E29" s="45"/>
      <c r="F29" s="45"/>
      <c r="G29" s="45"/>
      <c r="H29" s="45"/>
      <c r="I29" s="45"/>
      <c r="J29" s="45"/>
      <c r="K29" s="27"/>
      <c r="L29" s="27"/>
      <c r="M29" s="27"/>
      <c r="N29" s="27"/>
      <c r="O29" s="27"/>
      <c r="P29" s="27"/>
      <c r="Q29" s="27"/>
      <c r="R29" s="27"/>
    </row>
    <row r="30" spans="1:18" x14ac:dyDescent="0.25">
      <c r="A30" s="70" t="s">
        <v>223</v>
      </c>
      <c r="B30" s="45"/>
      <c r="C30" s="45"/>
      <c r="D30" s="45"/>
      <c r="E30" s="45"/>
      <c r="F30" s="45"/>
      <c r="G30" s="45"/>
      <c r="H30" s="45"/>
      <c r="I30" s="45"/>
      <c r="J30" s="45"/>
      <c r="K30" s="27"/>
      <c r="L30" s="27"/>
      <c r="M30" s="27"/>
      <c r="N30" s="27"/>
      <c r="O30" s="27"/>
      <c r="P30" s="27"/>
      <c r="Q30" s="27"/>
      <c r="R30" s="27"/>
    </row>
    <row r="31" spans="1:18" ht="17.25" x14ac:dyDescent="0.25">
      <c r="A31" s="83" t="s">
        <v>224</v>
      </c>
      <c r="B31" s="108"/>
      <c r="C31" s="108"/>
      <c r="D31" s="108"/>
      <c r="E31" s="108"/>
      <c r="F31" s="108"/>
      <c r="G31" s="108"/>
      <c r="H31" s="108"/>
      <c r="I31" s="46"/>
      <c r="J31" s="46"/>
      <c r="K31" s="27"/>
      <c r="L31" s="27"/>
      <c r="M31" s="27"/>
      <c r="N31" s="27"/>
      <c r="O31" s="27"/>
      <c r="P31" s="27"/>
      <c r="Q31" s="27"/>
      <c r="R31" s="27"/>
    </row>
    <row r="32" spans="1:18" x14ac:dyDescent="0.25">
      <c r="A32" s="85"/>
      <c r="B32" s="84"/>
      <c r="C32" s="84"/>
      <c r="D32" s="84"/>
      <c r="E32" s="84"/>
      <c r="F32" s="84"/>
      <c r="G32" s="84"/>
      <c r="H32" s="84"/>
      <c r="I32" s="45"/>
      <c r="J32" s="45"/>
      <c r="K32" s="27"/>
      <c r="L32" s="27"/>
      <c r="M32" s="27"/>
      <c r="N32" s="27"/>
      <c r="O32" s="27"/>
      <c r="P32" s="27"/>
      <c r="Q32" s="27"/>
      <c r="R32" s="27"/>
    </row>
    <row r="33" spans="1:18" x14ac:dyDescent="0.25">
      <c r="A33" s="166" t="s">
        <v>218</v>
      </c>
      <c r="B33" s="166"/>
      <c r="C33" s="166"/>
      <c r="D33" s="166"/>
      <c r="E33" s="166"/>
      <c r="F33" s="166"/>
      <c r="G33" s="166"/>
      <c r="H33" s="166"/>
      <c r="I33" s="45"/>
      <c r="J33" s="45"/>
      <c r="K33" s="27"/>
      <c r="L33" s="27"/>
      <c r="M33" s="27"/>
      <c r="N33" s="27"/>
      <c r="O33" s="27"/>
      <c r="P33" s="27"/>
      <c r="Q33" s="27"/>
      <c r="R33" s="27"/>
    </row>
    <row r="34" spans="1:18" x14ac:dyDescent="0.25">
      <c r="A34" s="85"/>
      <c r="B34" s="84"/>
      <c r="C34" s="84"/>
      <c r="D34" s="84"/>
      <c r="E34" s="84"/>
      <c r="F34" s="84"/>
      <c r="G34" s="84"/>
      <c r="H34" s="84"/>
      <c r="I34" s="45"/>
      <c r="J34" s="45"/>
      <c r="K34" s="27"/>
      <c r="L34" s="27"/>
      <c r="M34" s="27"/>
      <c r="N34" s="27"/>
      <c r="O34" s="27"/>
      <c r="P34" s="27"/>
      <c r="Q34" s="27"/>
      <c r="R34" s="27"/>
    </row>
    <row r="35" spans="1:18" x14ac:dyDescent="0.25">
      <c r="A35" s="27"/>
      <c r="B35" s="45"/>
      <c r="C35" s="45"/>
      <c r="D35" s="45"/>
      <c r="E35" s="45"/>
      <c r="F35" s="45"/>
      <c r="G35" s="45"/>
      <c r="H35" s="45"/>
      <c r="I35" s="45"/>
      <c r="J35" s="45"/>
      <c r="K35" s="27"/>
      <c r="L35" s="27"/>
      <c r="M35" s="27"/>
      <c r="N35" s="27"/>
      <c r="O35" s="27"/>
      <c r="P35" s="27"/>
      <c r="Q35" s="27"/>
      <c r="R35" s="27"/>
    </row>
    <row r="36" spans="1:18" ht="17.25" x14ac:dyDescent="0.25">
      <c r="A36" s="27"/>
      <c r="B36" s="46"/>
      <c r="C36" s="46"/>
      <c r="D36" s="46"/>
      <c r="E36" s="46"/>
      <c r="F36" s="46"/>
      <c r="G36" s="46"/>
      <c r="H36" s="46"/>
      <c r="I36" s="46"/>
      <c r="J36" s="46"/>
      <c r="K36" s="27"/>
      <c r="L36" s="27"/>
      <c r="M36" s="27"/>
      <c r="N36" s="27"/>
      <c r="O36" s="27"/>
      <c r="P36" s="27"/>
      <c r="Q36" s="27"/>
      <c r="R36" s="27"/>
    </row>
    <row r="37" spans="1:18" x14ac:dyDescent="0.25">
      <c r="A37" s="27"/>
      <c r="B37" s="45"/>
      <c r="C37" s="45"/>
      <c r="D37" s="45"/>
      <c r="E37" s="45"/>
      <c r="F37" s="45"/>
      <c r="G37" s="45"/>
      <c r="H37" s="45"/>
      <c r="I37" s="45"/>
      <c r="J37" s="45"/>
      <c r="K37" s="27"/>
      <c r="L37" s="27"/>
      <c r="M37" s="27"/>
      <c r="N37" s="27"/>
      <c r="O37" s="27"/>
      <c r="P37" s="27"/>
      <c r="Q37" s="27"/>
      <c r="R37" s="27"/>
    </row>
    <row r="38" spans="1:18" x14ac:dyDescent="0.25">
      <c r="A38" s="27"/>
      <c r="B38" s="45"/>
      <c r="C38" s="45"/>
      <c r="D38" s="45"/>
      <c r="E38" s="45"/>
      <c r="F38" s="45"/>
      <c r="G38" s="45"/>
      <c r="H38" s="45"/>
      <c r="I38" s="45"/>
      <c r="J38" s="45"/>
      <c r="K38" s="27"/>
      <c r="L38" s="27"/>
      <c r="M38" s="27"/>
      <c r="N38" s="27"/>
      <c r="O38" s="27"/>
      <c r="P38" s="27"/>
      <c r="Q38" s="27"/>
      <c r="R38" s="27"/>
    </row>
    <row r="39" spans="1:18" x14ac:dyDescent="0.25">
      <c r="A39" s="27"/>
      <c r="B39" s="45"/>
      <c r="C39" s="45"/>
      <c r="D39" s="45"/>
      <c r="E39" s="45"/>
      <c r="F39" s="45"/>
      <c r="G39" s="45"/>
      <c r="H39" s="45"/>
      <c r="I39" s="45"/>
      <c r="J39" s="45"/>
      <c r="K39" s="27"/>
      <c r="L39" s="27"/>
      <c r="M39" s="27"/>
      <c r="N39" s="27"/>
      <c r="O39" s="27"/>
      <c r="P39" s="27"/>
      <c r="Q39" s="27"/>
      <c r="R39" s="27"/>
    </row>
    <row r="40" spans="1:18" x14ac:dyDescent="0.25">
      <c r="A40" s="27"/>
      <c r="B40" s="45"/>
      <c r="C40" s="45"/>
      <c r="D40" s="45"/>
      <c r="E40" s="45"/>
      <c r="F40" s="45"/>
      <c r="G40" s="45"/>
      <c r="H40" s="45"/>
      <c r="I40" s="45"/>
      <c r="J40" s="45"/>
      <c r="K40" s="27"/>
      <c r="L40" s="27"/>
      <c r="M40" s="27"/>
      <c r="N40" s="27"/>
      <c r="O40" s="27"/>
      <c r="P40" s="27"/>
      <c r="Q40" s="27"/>
      <c r="R40" s="27"/>
    </row>
    <row r="41" spans="1:18" x14ac:dyDescent="0.25">
      <c r="A41" s="27"/>
      <c r="B41" s="45"/>
      <c r="C41" s="45"/>
      <c r="D41" s="45"/>
      <c r="E41" s="45"/>
      <c r="F41" s="45"/>
      <c r="G41" s="45"/>
      <c r="H41" s="45"/>
      <c r="I41" s="45"/>
      <c r="J41" s="45"/>
      <c r="K41" s="27"/>
      <c r="L41" s="27"/>
      <c r="M41" s="27"/>
      <c r="N41" s="27"/>
      <c r="O41" s="27"/>
      <c r="P41" s="27"/>
      <c r="Q41" s="27"/>
      <c r="R41" s="27"/>
    </row>
  </sheetData>
  <mergeCells count="20">
    <mergeCell ref="A1:M1"/>
    <mergeCell ref="B2:E2"/>
    <mergeCell ref="B3:E3"/>
    <mergeCell ref="D4:E4"/>
    <mergeCell ref="F4:G4"/>
    <mergeCell ref="H4:M4"/>
    <mergeCell ref="A33:H33"/>
    <mergeCell ref="D6:E6"/>
    <mergeCell ref="F6:G6"/>
    <mergeCell ref="H6:M6"/>
    <mergeCell ref="E9:F9"/>
    <mergeCell ref="G9:H9"/>
    <mergeCell ref="J15:K15"/>
    <mergeCell ref="L15:M15"/>
    <mergeCell ref="E10:F10"/>
    <mergeCell ref="G10:H10"/>
    <mergeCell ref="E13:F13"/>
    <mergeCell ref="I14:K14"/>
    <mergeCell ref="L14:M14"/>
    <mergeCell ref="L19:M19"/>
  </mergeCells>
  <phoneticPr fontId="10" type="noConversion"/>
  <conditionalFormatting sqref="B9:C9 I15:J15 L15 E9 G9 A16:M16">
    <cfRule type="expression" dxfId="59" priority="4" stopIfTrue="1">
      <formula>$A$11=2</formula>
    </cfRule>
    <cfRule type="expression" dxfId="58" priority="5" stopIfTrue="1">
      <formula>$A$11=3</formula>
    </cfRule>
    <cfRule type="expression" dxfId="57" priority="6" stopIfTrue="1">
      <formula>$A$11=1</formula>
    </cfRule>
  </conditionalFormatting>
  <conditionalFormatting sqref="H18:H28 J18:K28">
    <cfRule type="expression" dxfId="56" priority="7" stopIfTrue="1">
      <formula>$G18="CCI (CC Intégral)"</formula>
    </cfRule>
  </conditionalFormatting>
  <conditionalFormatting sqref="H18:I28">
    <cfRule type="expression" dxfId="55" priority="8" stopIfTrue="1">
      <formula>$G18="CT (Contrôle terminal)"</formula>
    </cfRule>
  </conditionalFormatting>
  <conditionalFormatting sqref="A18:E28">
    <cfRule type="expression" dxfId="54" priority="9" stopIfTrue="1">
      <formula>AND($A18="Unité d'enseignement",$D18&lt;&gt;6)</formula>
    </cfRule>
  </conditionalFormatting>
  <conditionalFormatting sqref="J15:K16">
    <cfRule type="expression" dxfId="53" priority="10" stopIfTrue="1">
      <formula>$G$17="CCI (CC Intégral)"</formula>
    </cfRule>
  </conditionalFormatting>
  <conditionalFormatting sqref="H17 J17:K17">
    <cfRule type="expression" dxfId="52" priority="3">
      <formula>$G17="CCI (CC Intégral)"</formula>
    </cfRule>
  </conditionalFormatting>
  <conditionalFormatting sqref="H17:I17">
    <cfRule type="expression" dxfId="51" priority="2">
      <formula>$G17="CT (Contrôle terminal)"</formula>
    </cfRule>
  </conditionalFormatting>
  <conditionalFormatting sqref="A17:E17">
    <cfRule type="expression" dxfId="50" priority="1">
      <formula>AND($A17="Unité d'enseignement",$D17&lt;&gt;6)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F28" xr:uid="{00000000-0002-0000-05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28" xr:uid="{00000000-0002-0000-05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28" xr:uid="{00000000-0002-0000-05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28" xr:uid="{00000000-0002-0000-0500-000003000000}">
      <formula1>Nature_ELP</formula1>
    </dataValidation>
    <dataValidation type="list" allowBlank="1" showInputMessage="1" showErrorMessage="1" promptTitle="Type contrôle" prompt="Utiliser la liste déroulante" sqref="G17:G28" xr:uid="{00000000-0002-0000-05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28 L20:L28 L17:L18" xr:uid="{00000000-0002-0000-0500-000005000000}">
      <formula1>liste_nature_controle</formula1>
    </dataValidation>
  </dataValidations>
  <pageMargins left="0.78740157499999996" right="0.78740157499999996" top="0.984251969" bottom="0.984251969" header="0.4921259845" footer="0.492125984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3" name="Option Button 1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4" name="Option Button 2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1" r:id="rId5" name="Option Button 3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2"/>
  <sheetViews>
    <sheetView topLeftCell="A13" zoomScale="65" workbookViewId="0">
      <selection activeCell="F34" sqref="F34"/>
    </sheetView>
  </sheetViews>
  <sheetFormatPr baseColWidth="10" defaultRowHeight="15" x14ac:dyDescent="0.25"/>
  <cols>
    <col min="1" max="1" width="26.42578125" style="22" bestFit="1" customWidth="1"/>
    <col min="2" max="2" width="53.85546875" style="35" customWidth="1"/>
    <col min="3" max="3" width="20.42578125" style="35" customWidth="1"/>
    <col min="4" max="4" width="6.7109375" style="35" customWidth="1"/>
    <col min="5" max="5" width="12" style="35" customWidth="1"/>
    <col min="6" max="6" width="13.7109375" style="35" customWidth="1"/>
    <col min="7" max="7" width="24.5703125" style="35" customWidth="1"/>
    <col min="8" max="8" width="13.7109375" style="35" customWidth="1"/>
    <col min="9" max="9" width="20" style="35" customWidth="1"/>
    <col min="10" max="10" width="22" style="35" customWidth="1"/>
    <col min="11" max="11" width="10.7109375" style="22" customWidth="1"/>
    <col min="12" max="12" width="23.140625" style="22" customWidth="1"/>
    <col min="13" max="13" width="15.7109375" style="22" customWidth="1"/>
    <col min="14" max="14" width="21.85546875" style="22" customWidth="1"/>
    <col min="15" max="19" width="10.85546875" style="22" customWidth="1"/>
  </cols>
  <sheetData>
    <row r="1" spans="1:19" s="22" customFormat="1" ht="23.25" x14ac:dyDescent="0.35">
      <c r="A1" s="155" t="s">
        <v>108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9" s="22" customFormat="1" ht="20.100000000000001" customHeight="1" x14ac:dyDescent="0.25">
      <c r="A2" s="23" t="s">
        <v>27</v>
      </c>
      <c r="B2" s="157" t="str">
        <f>'Fiche générale'!B2</f>
        <v>SCIENCES</v>
      </c>
      <c r="C2" s="157"/>
      <c r="D2" s="157"/>
      <c r="E2" s="157"/>
    </row>
    <row r="3" spans="1:19" s="22" customFormat="1" ht="20.100000000000001" customHeight="1" x14ac:dyDescent="0.25">
      <c r="A3" s="23" t="s">
        <v>25</v>
      </c>
      <c r="B3" s="157" t="str">
        <f>'Fiche générale'!B3:I3</f>
        <v>Sciences de la Vie</v>
      </c>
      <c r="C3" s="157"/>
      <c r="D3" s="157"/>
      <c r="E3" s="157"/>
    </row>
    <row r="4" spans="1:19" s="22" customFormat="1" ht="20.100000000000001" customHeight="1" x14ac:dyDescent="0.3">
      <c r="A4" s="23" t="s">
        <v>18</v>
      </c>
      <c r="B4" s="50" t="str">
        <f>'Fiche générale'!B4</f>
        <v>SLVIE18</v>
      </c>
      <c r="C4" s="24" t="s">
        <v>70</v>
      </c>
      <c r="D4" s="156"/>
      <c r="E4" s="156"/>
      <c r="F4" s="158" t="s">
        <v>26</v>
      </c>
      <c r="G4" s="159"/>
      <c r="H4" s="160"/>
      <c r="I4" s="160"/>
      <c r="J4" s="160"/>
      <c r="K4" s="160"/>
      <c r="L4" s="160"/>
      <c r="M4" s="160"/>
    </row>
    <row r="5" spans="1:19" s="22" customFormat="1" ht="20.100000000000001" customHeight="1" x14ac:dyDescent="0.25"/>
    <row r="6" spans="1:19" s="22" customFormat="1" ht="20.100000000000001" customHeight="1" x14ac:dyDescent="0.25">
      <c r="A6" s="23" t="s">
        <v>1</v>
      </c>
      <c r="B6" s="51"/>
      <c r="C6" s="24" t="s">
        <v>71</v>
      </c>
      <c r="D6" s="179"/>
      <c r="E6" s="180"/>
      <c r="F6" s="158" t="s">
        <v>2</v>
      </c>
      <c r="G6" s="159"/>
      <c r="H6" s="165"/>
      <c r="I6" s="165"/>
      <c r="J6" s="165"/>
      <c r="K6" s="165"/>
      <c r="L6" s="165"/>
      <c r="M6" s="165"/>
    </row>
    <row r="7" spans="1:19" s="22" customFormat="1" ht="20.100000000000001" customHeight="1" x14ac:dyDescent="0.25">
      <c r="A7" s="23" t="s">
        <v>28</v>
      </c>
      <c r="B7" s="53"/>
    </row>
    <row r="8" spans="1:19" s="22" customFormat="1" ht="20.100000000000001" customHeight="1" x14ac:dyDescent="0.25">
      <c r="A8" s="25"/>
      <c r="B8" s="8"/>
      <c r="G8" s="26"/>
      <c r="H8" s="26"/>
      <c r="I8" s="26"/>
      <c r="J8" s="26"/>
      <c r="L8" s="27"/>
      <c r="M8" s="27"/>
    </row>
    <row r="9" spans="1:19" s="22" customFormat="1" ht="15" customHeight="1" x14ac:dyDescent="0.25">
      <c r="B9" s="28" t="s">
        <v>3</v>
      </c>
      <c r="C9" s="29" t="s">
        <v>19</v>
      </c>
      <c r="D9" s="26"/>
      <c r="E9" s="163" t="s">
        <v>35</v>
      </c>
      <c r="F9" s="164"/>
      <c r="G9" s="163" t="s">
        <v>30</v>
      </c>
      <c r="H9" s="164"/>
      <c r="I9" s="26"/>
      <c r="J9" s="30">
        <v>1</v>
      </c>
      <c r="K9" s="26"/>
      <c r="L9" s="26"/>
      <c r="M9" s="26"/>
    </row>
    <row r="10" spans="1:19" s="22" customFormat="1" ht="15" customHeight="1" x14ac:dyDescent="0.25">
      <c r="B10" s="31" t="s">
        <v>4</v>
      </c>
      <c r="C10" s="7"/>
      <c r="D10" s="32"/>
      <c r="E10" s="169" t="s">
        <v>34</v>
      </c>
      <c r="F10" s="170"/>
      <c r="G10" s="171"/>
      <c r="H10" s="172"/>
      <c r="I10" s="33"/>
      <c r="J10" s="33"/>
      <c r="K10" s="33"/>
      <c r="L10" s="33"/>
      <c r="M10" s="33"/>
    </row>
    <row r="11" spans="1:19" s="22" customFormat="1" ht="15" customHeight="1" x14ac:dyDescent="0.25">
      <c r="A11" s="21">
        <v>2</v>
      </c>
      <c r="B11" s="31" t="s">
        <v>5</v>
      </c>
      <c r="C11" s="7"/>
      <c r="D11" s="34"/>
      <c r="E11" s="35"/>
      <c r="F11" s="35"/>
      <c r="G11" s="35"/>
      <c r="H11" s="35"/>
      <c r="L11" s="33"/>
      <c r="M11" s="33"/>
    </row>
    <row r="12" spans="1:19" s="22" customFormat="1" ht="15" customHeight="1" x14ac:dyDescent="0.25">
      <c r="B12" s="36" t="s">
        <v>38</v>
      </c>
      <c r="C12" s="7"/>
      <c r="D12" s="34"/>
      <c r="L12" s="33"/>
      <c r="M12" s="33"/>
    </row>
    <row r="13" spans="1:19" s="22" customFormat="1" x14ac:dyDescent="0.25">
      <c r="B13" s="35"/>
      <c r="C13" s="35"/>
      <c r="D13" s="34"/>
      <c r="E13" s="173"/>
      <c r="F13" s="173"/>
      <c r="G13" s="34"/>
      <c r="H13" s="34"/>
      <c r="I13" s="35"/>
      <c r="J13" s="35"/>
    </row>
    <row r="14" spans="1:19" x14ac:dyDescent="0.25">
      <c r="B14" s="37"/>
      <c r="C14" s="34"/>
      <c r="D14" s="34"/>
      <c r="E14" s="38"/>
      <c r="F14" s="38"/>
      <c r="G14" s="34"/>
      <c r="H14" s="34"/>
      <c r="I14" s="184" t="s">
        <v>234</v>
      </c>
      <c r="J14" s="185"/>
      <c r="K14" s="186"/>
      <c r="L14" s="177" t="s">
        <v>233</v>
      </c>
      <c r="M14" s="178"/>
    </row>
    <row r="15" spans="1:19" ht="15.75" x14ac:dyDescent="0.25">
      <c r="C15" s="9"/>
      <c r="D15" s="9"/>
      <c r="E15" s="10"/>
      <c r="F15" s="10"/>
      <c r="G15" s="10"/>
      <c r="H15" s="11"/>
      <c r="I15" s="39" t="s">
        <v>21</v>
      </c>
      <c r="J15" s="167" t="str">
        <f>IF(G17="CCI (CC Intégral)","CT pour les dispensés","Contrôle Terminal")</f>
        <v>CT pour les dispensés</v>
      </c>
      <c r="K15" s="168"/>
      <c r="L15" s="167" t="s">
        <v>22</v>
      </c>
      <c r="M15" s="168"/>
    </row>
    <row r="16" spans="1:19" ht="31.5" x14ac:dyDescent="0.25">
      <c r="A16" s="40" t="s">
        <v>6</v>
      </c>
      <c r="B16" s="40" t="s">
        <v>7</v>
      </c>
      <c r="C16" s="41" t="s">
        <v>8</v>
      </c>
      <c r="D16" s="42" t="s">
        <v>9</v>
      </c>
      <c r="E16" s="43" t="s">
        <v>10</v>
      </c>
      <c r="F16" s="39" t="s">
        <v>32</v>
      </c>
      <c r="G16" s="44" t="s">
        <v>33</v>
      </c>
      <c r="H16" s="39" t="s">
        <v>42</v>
      </c>
      <c r="I16" s="42" t="s">
        <v>29</v>
      </c>
      <c r="J16" s="42" t="s">
        <v>23</v>
      </c>
      <c r="K16" s="42" t="s">
        <v>24</v>
      </c>
      <c r="L16" s="42" t="s">
        <v>23</v>
      </c>
      <c r="M16" s="42" t="s">
        <v>24</v>
      </c>
      <c r="N16" s="35"/>
      <c r="O16" s="35"/>
      <c r="P16" s="35"/>
      <c r="Q16" s="35"/>
      <c r="R16" s="35"/>
      <c r="S16" s="35"/>
    </row>
    <row r="17" spans="1:19" ht="45" customHeight="1" x14ac:dyDescent="0.25">
      <c r="A17" s="5" t="s">
        <v>0</v>
      </c>
      <c r="B17" s="54" t="s">
        <v>161</v>
      </c>
      <c r="C17" s="54" t="s">
        <v>162</v>
      </c>
      <c r="D17" s="59">
        <v>4</v>
      </c>
      <c r="E17" s="59"/>
      <c r="F17" s="59" t="s">
        <v>119</v>
      </c>
      <c r="G17" s="88" t="s">
        <v>40</v>
      </c>
      <c r="H17" s="60"/>
      <c r="I17" s="82">
        <v>2</v>
      </c>
      <c r="J17" s="2"/>
      <c r="K17" s="2"/>
      <c r="L17" s="187" t="s">
        <v>227</v>
      </c>
      <c r="M17" s="188"/>
      <c r="N17" s="35"/>
    </row>
    <row r="18" spans="1:19" ht="32.1" customHeight="1" x14ac:dyDescent="0.25">
      <c r="A18" s="5" t="s">
        <v>0</v>
      </c>
      <c r="B18" s="54" t="s">
        <v>163</v>
      </c>
      <c r="C18" s="54" t="s">
        <v>164</v>
      </c>
      <c r="D18" s="59">
        <v>4</v>
      </c>
      <c r="E18" s="59"/>
      <c r="F18" s="59" t="s">
        <v>119</v>
      </c>
      <c r="G18" s="59" t="s">
        <v>39</v>
      </c>
      <c r="H18" s="60">
        <v>1</v>
      </c>
      <c r="I18" s="94"/>
      <c r="J18" s="2" t="s">
        <v>13</v>
      </c>
      <c r="K18" s="88" t="s">
        <v>129</v>
      </c>
      <c r="L18" s="2" t="s">
        <v>13</v>
      </c>
      <c r="M18" s="88" t="s">
        <v>129</v>
      </c>
      <c r="N18" s="35"/>
    </row>
    <row r="19" spans="1:19" ht="32.1" customHeight="1" x14ac:dyDescent="0.25">
      <c r="A19" s="5" t="s">
        <v>0</v>
      </c>
      <c r="B19" s="54" t="s">
        <v>171</v>
      </c>
      <c r="C19" s="54" t="s">
        <v>172</v>
      </c>
      <c r="D19" s="59">
        <v>4</v>
      </c>
      <c r="E19" s="59"/>
      <c r="F19" s="59" t="s">
        <v>119</v>
      </c>
      <c r="G19" s="59" t="s">
        <v>41</v>
      </c>
      <c r="H19" s="60">
        <v>0.7</v>
      </c>
      <c r="I19" s="94">
        <v>2</v>
      </c>
      <c r="J19" s="2" t="s">
        <v>13</v>
      </c>
      <c r="K19" s="2" t="s">
        <v>126</v>
      </c>
      <c r="L19" s="2" t="s">
        <v>13</v>
      </c>
      <c r="M19" s="2" t="s">
        <v>126</v>
      </c>
      <c r="N19" s="35"/>
    </row>
    <row r="20" spans="1:19" ht="32.1" customHeight="1" x14ac:dyDescent="0.25">
      <c r="A20" s="5" t="s">
        <v>0</v>
      </c>
      <c r="B20" s="54" t="s">
        <v>173</v>
      </c>
      <c r="C20" s="54" t="s">
        <v>174</v>
      </c>
      <c r="D20" s="59">
        <v>4</v>
      </c>
      <c r="E20" s="59"/>
      <c r="F20" s="59" t="s">
        <v>119</v>
      </c>
      <c r="G20" s="59" t="s">
        <v>41</v>
      </c>
      <c r="H20" s="89">
        <v>0.25</v>
      </c>
      <c r="I20" s="97">
        <v>3</v>
      </c>
      <c r="J20" s="2" t="s">
        <v>13</v>
      </c>
      <c r="K20" s="88" t="s">
        <v>122</v>
      </c>
      <c r="L20" s="2" t="s">
        <v>13</v>
      </c>
      <c r="M20" s="88" t="s">
        <v>122</v>
      </c>
      <c r="N20" s="35"/>
    </row>
    <row r="21" spans="1:19" ht="32.1" customHeight="1" x14ac:dyDescent="0.25">
      <c r="A21" s="5" t="s">
        <v>0</v>
      </c>
      <c r="B21" s="54" t="s">
        <v>181</v>
      </c>
      <c r="C21" s="54" t="s">
        <v>182</v>
      </c>
      <c r="D21" s="59">
        <v>4</v>
      </c>
      <c r="E21" s="59"/>
      <c r="F21" s="59" t="s">
        <v>119</v>
      </c>
      <c r="G21" s="59" t="s">
        <v>41</v>
      </c>
      <c r="H21" s="60">
        <v>0.6</v>
      </c>
      <c r="I21" s="97">
        <v>2</v>
      </c>
      <c r="J21" s="2" t="s">
        <v>13</v>
      </c>
      <c r="K21" s="88" t="s">
        <v>231</v>
      </c>
      <c r="L21" s="88" t="s">
        <v>14</v>
      </c>
      <c r="M21" s="2"/>
      <c r="N21" s="35"/>
    </row>
    <row r="22" spans="1:19" ht="32.1" customHeight="1" x14ac:dyDescent="0.25">
      <c r="A22" s="5" t="s">
        <v>0</v>
      </c>
      <c r="B22" s="54" t="s">
        <v>193</v>
      </c>
      <c r="C22" s="54" t="s">
        <v>194</v>
      </c>
      <c r="D22" s="59">
        <v>4</v>
      </c>
      <c r="E22" s="2"/>
      <c r="F22" s="2" t="s">
        <v>119</v>
      </c>
      <c r="G22" s="88" t="s">
        <v>39</v>
      </c>
      <c r="H22" s="2"/>
      <c r="I22" s="5">
        <v>1</v>
      </c>
      <c r="J22" s="88" t="s">
        <v>16</v>
      </c>
      <c r="K22" s="2"/>
      <c r="L22" s="115" t="s">
        <v>217</v>
      </c>
      <c r="M22" s="5"/>
    </row>
    <row r="23" spans="1:19" ht="32.1" customHeight="1" x14ac:dyDescent="0.25">
      <c r="A23" s="5" t="s">
        <v>0</v>
      </c>
      <c r="B23" s="54" t="s">
        <v>195</v>
      </c>
      <c r="C23" s="54" t="s">
        <v>196</v>
      </c>
      <c r="D23" s="59">
        <v>2</v>
      </c>
      <c r="E23" s="2"/>
      <c r="F23" s="2" t="s">
        <v>119</v>
      </c>
      <c r="G23" s="2" t="s">
        <v>40</v>
      </c>
      <c r="H23" s="2"/>
      <c r="I23" s="5">
        <v>2</v>
      </c>
      <c r="J23" s="2"/>
      <c r="K23" s="2"/>
      <c r="L23" s="35" t="s">
        <v>217</v>
      </c>
      <c r="M23" s="114"/>
    </row>
    <row r="24" spans="1:19" ht="32.1" customHeight="1" x14ac:dyDescent="0.25">
      <c r="A24" s="5" t="s">
        <v>0</v>
      </c>
      <c r="B24" s="54" t="s">
        <v>197</v>
      </c>
      <c r="C24" s="54" t="s">
        <v>198</v>
      </c>
      <c r="D24" s="59">
        <v>3</v>
      </c>
      <c r="E24" s="2"/>
      <c r="F24" s="2" t="s">
        <v>119</v>
      </c>
      <c r="G24" s="2" t="s">
        <v>39</v>
      </c>
      <c r="H24" s="64">
        <v>1</v>
      </c>
      <c r="I24" s="5"/>
      <c r="J24" s="2" t="s">
        <v>13</v>
      </c>
      <c r="K24" s="2" t="s">
        <v>129</v>
      </c>
      <c r="L24" s="2" t="s">
        <v>13</v>
      </c>
      <c r="M24" s="2" t="s">
        <v>129</v>
      </c>
      <c r="N24" s="35"/>
    </row>
    <row r="25" spans="1:19" ht="32.1" customHeight="1" x14ac:dyDescent="0.25">
      <c r="A25" s="5" t="s">
        <v>0</v>
      </c>
      <c r="B25" s="54" t="s">
        <v>175</v>
      </c>
      <c r="C25" s="54" t="s">
        <v>199</v>
      </c>
      <c r="D25" s="59">
        <v>3</v>
      </c>
      <c r="E25" s="2"/>
      <c r="F25" s="2" t="s">
        <v>119</v>
      </c>
      <c r="G25" s="88" t="s">
        <v>39</v>
      </c>
      <c r="H25" s="60">
        <v>0.6</v>
      </c>
      <c r="I25" s="94">
        <v>3</v>
      </c>
      <c r="J25" s="2" t="s">
        <v>13</v>
      </c>
      <c r="K25" s="2" t="s">
        <v>123</v>
      </c>
      <c r="L25" s="2" t="s">
        <v>13</v>
      </c>
      <c r="M25" s="88" t="s">
        <v>123</v>
      </c>
      <c r="N25" s="35" t="s">
        <v>222</v>
      </c>
    </row>
    <row r="26" spans="1:19" ht="32.1" customHeight="1" x14ac:dyDescent="0.25">
      <c r="A26" s="5" t="s">
        <v>0</v>
      </c>
      <c r="B26" s="54" t="s">
        <v>200</v>
      </c>
      <c r="C26" s="54" t="s">
        <v>201</v>
      </c>
      <c r="D26" s="59">
        <v>3</v>
      </c>
      <c r="E26" s="2"/>
      <c r="F26" s="2" t="s">
        <v>119</v>
      </c>
      <c r="G26" s="2" t="s">
        <v>41</v>
      </c>
      <c r="H26" s="116">
        <v>0.7</v>
      </c>
      <c r="I26" s="117">
        <v>2</v>
      </c>
      <c r="J26" s="2" t="s">
        <v>13</v>
      </c>
      <c r="K26" s="2" t="s">
        <v>126</v>
      </c>
      <c r="L26" s="2" t="s">
        <v>13</v>
      </c>
      <c r="M26" s="2" t="s">
        <v>126</v>
      </c>
      <c r="N26" s="35"/>
    </row>
    <row r="27" spans="1:19" ht="32.1" customHeight="1" x14ac:dyDescent="0.25">
      <c r="A27" s="5" t="s">
        <v>0</v>
      </c>
      <c r="B27" s="54" t="s">
        <v>202</v>
      </c>
      <c r="C27" s="54" t="s">
        <v>203</v>
      </c>
      <c r="D27" s="59">
        <v>2</v>
      </c>
      <c r="E27" s="2"/>
      <c r="F27" s="2" t="s">
        <v>119</v>
      </c>
      <c r="G27" s="88" t="s">
        <v>40</v>
      </c>
      <c r="H27" s="64"/>
      <c r="I27" s="5">
        <v>2</v>
      </c>
      <c r="J27" s="2"/>
      <c r="K27" s="2"/>
      <c r="L27" s="2"/>
      <c r="M27" s="2"/>
      <c r="N27" s="35"/>
    </row>
    <row r="28" spans="1:19" ht="32.1" customHeight="1" x14ac:dyDescent="0.25">
      <c r="A28" s="5" t="s">
        <v>0</v>
      </c>
      <c r="B28" s="54" t="s">
        <v>204</v>
      </c>
      <c r="C28" s="54" t="s">
        <v>205</v>
      </c>
      <c r="D28" s="59">
        <v>2</v>
      </c>
      <c r="E28" s="2"/>
      <c r="F28" s="2" t="s">
        <v>119</v>
      </c>
      <c r="G28" s="2" t="s">
        <v>39</v>
      </c>
      <c r="H28" s="64">
        <v>1</v>
      </c>
      <c r="I28" s="5"/>
      <c r="J28" s="2" t="s">
        <v>13</v>
      </c>
      <c r="K28" s="2" t="s">
        <v>126</v>
      </c>
      <c r="L28" s="2" t="s">
        <v>13</v>
      </c>
      <c r="M28" s="2" t="s">
        <v>126</v>
      </c>
      <c r="N28" s="35"/>
    </row>
    <row r="29" spans="1:19" ht="32.1" customHeight="1" x14ac:dyDescent="0.25">
      <c r="A29" s="5"/>
      <c r="B29" s="2"/>
      <c r="C29" s="2"/>
      <c r="D29" s="59"/>
      <c r="E29" s="2"/>
      <c r="F29" s="2"/>
      <c r="G29" s="2"/>
      <c r="H29" s="2"/>
      <c r="I29" s="5"/>
      <c r="J29" s="2"/>
      <c r="K29" s="2"/>
      <c r="L29" s="2"/>
      <c r="M29" s="2"/>
      <c r="N29" s="35"/>
    </row>
    <row r="30" spans="1:19" x14ac:dyDescent="0.25">
      <c r="A30" s="27"/>
      <c r="B30" s="45"/>
      <c r="C30" s="45"/>
      <c r="D30" s="45"/>
      <c r="E30" s="45"/>
      <c r="F30" s="45"/>
      <c r="G30" s="45"/>
      <c r="H30" s="45"/>
      <c r="I30" s="45"/>
      <c r="J30" s="45"/>
      <c r="K30" s="27"/>
      <c r="L30" s="27"/>
      <c r="M30" s="27"/>
      <c r="N30" s="27"/>
      <c r="O30" s="27"/>
      <c r="P30" s="27"/>
      <c r="Q30" s="27"/>
      <c r="R30" s="27"/>
      <c r="S30" s="27"/>
    </row>
    <row r="31" spans="1:19" x14ac:dyDescent="0.25">
      <c r="A31" s="70" t="s">
        <v>223</v>
      </c>
      <c r="B31" s="45"/>
      <c r="C31" s="45"/>
      <c r="D31" s="45"/>
      <c r="E31" s="45"/>
      <c r="F31" s="45"/>
      <c r="G31" s="45"/>
      <c r="H31" s="45"/>
      <c r="I31" s="45"/>
      <c r="J31" s="45"/>
      <c r="K31" s="27"/>
      <c r="L31" s="27"/>
      <c r="M31" s="27"/>
      <c r="N31" s="27"/>
      <c r="O31" s="27"/>
      <c r="P31" s="27"/>
      <c r="Q31" s="27"/>
      <c r="R31" s="27"/>
      <c r="S31" s="27"/>
    </row>
    <row r="32" spans="1:19" ht="17.25" x14ac:dyDescent="0.25">
      <c r="A32" s="81"/>
      <c r="B32" s="46"/>
      <c r="C32" s="46"/>
      <c r="D32" s="46"/>
      <c r="E32" s="46"/>
      <c r="F32" s="99" t="s">
        <v>232</v>
      </c>
      <c r="G32" s="103"/>
      <c r="H32" s="100"/>
      <c r="I32" s="100"/>
      <c r="J32" s="100"/>
      <c r="K32" s="102"/>
      <c r="L32" s="102"/>
      <c r="M32" s="102"/>
      <c r="N32" s="102"/>
      <c r="O32" s="102"/>
      <c r="P32" s="102"/>
      <c r="Q32" s="102"/>
      <c r="R32" s="102"/>
      <c r="S32" s="102"/>
    </row>
    <row r="33" spans="1:19" ht="15.75" x14ac:dyDescent="0.25">
      <c r="A33" s="27"/>
      <c r="B33" s="45"/>
      <c r="C33" s="45"/>
      <c r="D33" s="45"/>
      <c r="E33" s="45"/>
      <c r="F33" s="99" t="s">
        <v>243</v>
      </c>
      <c r="G33" s="103"/>
      <c r="H33" s="105"/>
      <c r="I33" s="105"/>
      <c r="J33" s="105"/>
      <c r="K33" s="27"/>
      <c r="L33" s="27"/>
      <c r="M33" s="27"/>
      <c r="N33" s="27"/>
      <c r="O33" s="27"/>
      <c r="P33" s="27"/>
      <c r="Q33" s="27"/>
      <c r="R33" s="27"/>
      <c r="S33" s="27"/>
    </row>
    <row r="34" spans="1:19" x14ac:dyDescent="0.25">
      <c r="A34" s="113"/>
      <c r="B34" s="113"/>
      <c r="C34" s="113"/>
      <c r="D34" s="113"/>
      <c r="E34" s="113"/>
      <c r="F34" s="113"/>
      <c r="G34" s="113"/>
      <c r="H34" s="113"/>
      <c r="I34" s="45"/>
      <c r="J34" s="45"/>
      <c r="K34" s="27"/>
      <c r="L34" s="27"/>
      <c r="M34" s="27"/>
      <c r="N34" s="27"/>
      <c r="O34" s="27"/>
      <c r="P34" s="27"/>
      <c r="Q34" s="27"/>
      <c r="R34" s="27"/>
      <c r="S34" s="27"/>
    </row>
    <row r="35" spans="1:19" x14ac:dyDescent="0.25">
      <c r="A35" s="27"/>
      <c r="B35" s="45"/>
      <c r="C35" s="45"/>
      <c r="D35" s="45"/>
      <c r="E35" s="45"/>
      <c r="F35" s="45"/>
      <c r="G35" s="45"/>
      <c r="H35" s="45"/>
      <c r="I35" s="45"/>
      <c r="J35" s="45"/>
      <c r="K35" s="27"/>
      <c r="L35" s="27"/>
      <c r="M35" s="27"/>
      <c r="N35" s="27"/>
      <c r="O35" s="27"/>
      <c r="P35" s="27"/>
      <c r="Q35" s="27"/>
      <c r="R35" s="27"/>
      <c r="S35" s="27"/>
    </row>
    <row r="36" spans="1:19" x14ac:dyDescent="0.25">
      <c r="A36" s="27"/>
      <c r="B36" s="45"/>
      <c r="C36" s="45"/>
      <c r="D36" s="45"/>
      <c r="E36" s="45"/>
      <c r="F36" s="45"/>
      <c r="G36" s="45"/>
      <c r="H36" s="45"/>
      <c r="I36" s="45"/>
      <c r="J36" s="45"/>
      <c r="K36" s="27"/>
      <c r="L36" s="27"/>
      <c r="M36" s="27"/>
      <c r="N36" s="27"/>
      <c r="O36" s="27"/>
      <c r="P36" s="27"/>
      <c r="Q36" s="27"/>
      <c r="R36" s="27"/>
      <c r="S36" s="27"/>
    </row>
    <row r="37" spans="1:19" ht="17.25" x14ac:dyDescent="0.25">
      <c r="A37" s="27"/>
      <c r="B37" s="46"/>
      <c r="C37" s="46"/>
      <c r="D37" s="46"/>
      <c r="E37" s="46"/>
      <c r="F37" s="46"/>
      <c r="G37" s="46"/>
      <c r="H37" s="46"/>
      <c r="I37" s="46"/>
      <c r="J37" s="46"/>
      <c r="K37" s="27"/>
      <c r="L37" s="27"/>
      <c r="M37" s="27"/>
      <c r="N37" s="27"/>
      <c r="O37" s="27"/>
      <c r="P37" s="27"/>
      <c r="Q37" s="27"/>
      <c r="R37" s="27"/>
      <c r="S37" s="27"/>
    </row>
    <row r="38" spans="1:19" x14ac:dyDescent="0.25">
      <c r="A38" s="27"/>
      <c r="B38" s="45"/>
      <c r="C38" s="45"/>
      <c r="D38" s="45"/>
      <c r="E38" s="45"/>
      <c r="F38" s="45"/>
      <c r="G38" s="45"/>
      <c r="H38" s="45"/>
      <c r="I38" s="45"/>
      <c r="J38" s="45"/>
      <c r="K38" s="27"/>
      <c r="L38" s="27"/>
      <c r="M38" s="27"/>
      <c r="N38" s="27"/>
      <c r="O38" s="27"/>
      <c r="P38" s="27"/>
      <c r="Q38" s="27"/>
      <c r="R38" s="27"/>
      <c r="S38" s="27"/>
    </row>
    <row r="39" spans="1:19" x14ac:dyDescent="0.25">
      <c r="A39" s="27"/>
      <c r="B39" s="45"/>
      <c r="C39" s="45"/>
      <c r="D39" s="45"/>
      <c r="E39" s="45"/>
      <c r="F39" s="45"/>
      <c r="G39" s="45"/>
      <c r="H39" s="45"/>
      <c r="I39" s="45"/>
      <c r="J39" s="45"/>
      <c r="K39" s="27"/>
      <c r="L39" s="27"/>
      <c r="M39" s="27"/>
      <c r="N39" s="27"/>
      <c r="O39" s="27"/>
      <c r="P39" s="27"/>
      <c r="Q39" s="27"/>
      <c r="R39" s="27"/>
      <c r="S39" s="27"/>
    </row>
    <row r="40" spans="1:19" x14ac:dyDescent="0.25">
      <c r="A40" s="27"/>
      <c r="B40" s="45"/>
      <c r="C40" s="45"/>
      <c r="D40" s="45"/>
      <c r="E40" s="45"/>
      <c r="F40" s="45"/>
      <c r="G40" s="45"/>
      <c r="H40" s="45"/>
      <c r="I40" s="45"/>
      <c r="J40" s="45"/>
      <c r="K40" s="27"/>
      <c r="L40" s="27"/>
      <c r="M40" s="27"/>
      <c r="N40" s="27"/>
      <c r="O40" s="27"/>
      <c r="P40" s="27"/>
      <c r="Q40" s="27"/>
      <c r="R40" s="27"/>
      <c r="S40" s="27"/>
    </row>
    <row r="41" spans="1:19" x14ac:dyDescent="0.25">
      <c r="A41" s="27"/>
      <c r="B41" s="45"/>
      <c r="C41" s="45"/>
      <c r="D41" s="45"/>
      <c r="E41" s="45"/>
      <c r="F41" s="45"/>
      <c r="G41" s="45"/>
      <c r="H41" s="45"/>
      <c r="I41" s="45"/>
      <c r="J41" s="45"/>
      <c r="K41" s="27"/>
      <c r="L41" s="27"/>
      <c r="M41" s="27"/>
      <c r="N41" s="27"/>
      <c r="O41" s="27"/>
      <c r="P41" s="27"/>
      <c r="Q41" s="27"/>
      <c r="R41" s="27"/>
      <c r="S41" s="27"/>
    </row>
    <row r="42" spans="1:19" x14ac:dyDescent="0.25">
      <c r="A42" s="27"/>
      <c r="B42" s="45"/>
      <c r="C42" s="45"/>
      <c r="D42" s="45"/>
      <c r="E42" s="45"/>
      <c r="F42" s="45"/>
      <c r="G42" s="45"/>
      <c r="H42" s="45"/>
      <c r="I42" s="45"/>
      <c r="J42" s="45"/>
      <c r="K42" s="27"/>
      <c r="L42" s="27"/>
      <c r="M42" s="27"/>
      <c r="N42" s="27"/>
      <c r="O42" s="27"/>
      <c r="P42" s="27"/>
      <c r="Q42" s="27"/>
      <c r="R42" s="27"/>
      <c r="S42" s="27"/>
    </row>
  </sheetData>
  <mergeCells count="19">
    <mergeCell ref="L14:M14"/>
    <mergeCell ref="D6:E6"/>
    <mergeCell ref="F6:G6"/>
    <mergeCell ref="H6:M6"/>
    <mergeCell ref="E9:F9"/>
    <mergeCell ref="G9:H9"/>
    <mergeCell ref="L17:M17"/>
    <mergeCell ref="A1:M1"/>
    <mergeCell ref="B2:E2"/>
    <mergeCell ref="B3:E3"/>
    <mergeCell ref="D4:E4"/>
    <mergeCell ref="F4:G4"/>
    <mergeCell ref="H4:M4"/>
    <mergeCell ref="J15:K15"/>
    <mergeCell ref="L15:M15"/>
    <mergeCell ref="E10:F10"/>
    <mergeCell ref="G10:H10"/>
    <mergeCell ref="E13:F13"/>
    <mergeCell ref="I14:K14"/>
  </mergeCells>
  <phoneticPr fontId="10" type="noConversion"/>
  <conditionalFormatting sqref="A16:M16 I15:J15 L15 B9:C9 E9 G9">
    <cfRule type="expression" dxfId="49" priority="13" stopIfTrue="1">
      <formula>$A$11=2</formula>
    </cfRule>
    <cfRule type="expression" dxfId="48" priority="14" stopIfTrue="1">
      <formula>$A$11=3</formula>
    </cfRule>
    <cfRule type="expression" dxfId="47" priority="15" stopIfTrue="1">
      <formula>$A$11=1</formula>
    </cfRule>
  </conditionalFormatting>
  <conditionalFormatting sqref="H22:H24 J22:K24 J26:K29 H26:H29">
    <cfRule type="expression" dxfId="46" priority="16" stopIfTrue="1">
      <formula>$G22="CCI (CC Intégral)"</formula>
    </cfRule>
  </conditionalFormatting>
  <conditionalFormatting sqref="H22:I24 H26:I29">
    <cfRule type="expression" dxfId="45" priority="17" stopIfTrue="1">
      <formula>$G22="CT (Contrôle terminal)"</formula>
    </cfRule>
  </conditionalFormatting>
  <conditionalFormatting sqref="A17:E29">
    <cfRule type="expression" dxfId="44" priority="18" stopIfTrue="1">
      <formula>AND($A17="Unité d'enseignement",$D17&lt;&gt;6)</formula>
    </cfRule>
  </conditionalFormatting>
  <conditionalFormatting sqref="J15:K16">
    <cfRule type="expression" dxfId="43" priority="19" stopIfTrue="1">
      <formula>$G$17="CCI (CC Intégral)"</formula>
    </cfRule>
  </conditionalFormatting>
  <conditionalFormatting sqref="H17 J17:K17">
    <cfRule type="expression" dxfId="42" priority="11" stopIfTrue="1">
      <formula>$G17="CCI (CC Intégral)"</formula>
    </cfRule>
  </conditionalFormatting>
  <conditionalFormatting sqref="H17:I17">
    <cfRule type="expression" dxfId="41" priority="12" stopIfTrue="1">
      <formula>$G17="CT (Contrôle terminal)"</formula>
    </cfRule>
  </conditionalFormatting>
  <conditionalFormatting sqref="H18 J18:K18">
    <cfRule type="expression" dxfId="40" priority="9" stopIfTrue="1">
      <formula>$G18="CCI (CC Intégral)"</formula>
    </cfRule>
  </conditionalFormatting>
  <conditionalFormatting sqref="H18:I18">
    <cfRule type="expression" dxfId="39" priority="10" stopIfTrue="1">
      <formula>$G18="CT (Contrôle terminal)"</formula>
    </cfRule>
  </conditionalFormatting>
  <conditionalFormatting sqref="H19 J19:K19">
    <cfRule type="expression" dxfId="38" priority="7" stopIfTrue="1">
      <formula>$G19="CCI (CC Intégral)"</formula>
    </cfRule>
  </conditionalFormatting>
  <conditionalFormatting sqref="H19:I19">
    <cfRule type="expression" dxfId="37" priority="8" stopIfTrue="1">
      <formula>$G19="CT (Contrôle terminal)"</formula>
    </cfRule>
  </conditionalFormatting>
  <conditionalFormatting sqref="H20 J20:K20">
    <cfRule type="expression" dxfId="36" priority="5" stopIfTrue="1">
      <formula>$G20="CCI (CC Intégral)"</formula>
    </cfRule>
  </conditionalFormatting>
  <conditionalFormatting sqref="H20:I20">
    <cfRule type="expression" dxfId="35" priority="6" stopIfTrue="1">
      <formula>$G20="CT (Contrôle terminal)"</formula>
    </cfRule>
  </conditionalFormatting>
  <conditionalFormatting sqref="J21:K21 H21">
    <cfRule type="expression" dxfId="34" priority="3" stopIfTrue="1">
      <formula>$G21="CCI (CC Intégral)"</formula>
    </cfRule>
  </conditionalFormatting>
  <conditionalFormatting sqref="H21:I21">
    <cfRule type="expression" dxfId="33" priority="4" stopIfTrue="1">
      <formula>$G21="CT (Contrôle terminal)"</formula>
    </cfRule>
  </conditionalFormatting>
  <conditionalFormatting sqref="H25 J25:K25">
    <cfRule type="expression" dxfId="32" priority="1" stopIfTrue="1">
      <formula>$G25="CCI (CC Intégral)"</formula>
    </cfRule>
  </conditionalFormatting>
  <conditionalFormatting sqref="H25:I25">
    <cfRule type="expression" dxfId="31" priority="2" stopIfTrue="1">
      <formula>$G25="CT (Contrôle terminal)"</formula>
    </cfRule>
  </conditionalFormatting>
  <dataValidations count="7">
    <dataValidation type="list" operator="greaterThan" allowBlank="1" showInputMessage="1" showErrorMessage="1" errorTitle="Coefficient" error="Le coefficient doit être un nombre décimal supérieur à 0." sqref="F17:F29" xr:uid="{00000000-0002-0000-06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29" xr:uid="{00000000-0002-0000-06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29" xr:uid="{00000000-0002-0000-06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29" xr:uid="{00000000-0002-0000-0600-000003000000}">
      <formula1>Nature_ELP</formula1>
    </dataValidation>
    <dataValidation type="list" allowBlank="1" showInputMessage="1" showErrorMessage="1" promptTitle="Type contrôle" prompt="Utiliser la liste déroulante" sqref="G17:G29" xr:uid="{00000000-0002-0000-06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L18:L21 L24:L29 J17:J29" xr:uid="{00000000-0002-0000-0600-000005000000}">
      <formula1>liste_nature_controle</formula1>
    </dataValidation>
    <dataValidation allowBlank="1" showInputMessage="1" showErrorMessage="1" errorTitle="Nature" error="Utiliser la liste déroulante" promptTitle="Nature" prompt="Utiliser la liste déroulante" sqref="L17 L22:L23" xr:uid="{B009FFB7-CDC4-49D4-8AC3-0EBF4AC7E00C}"/>
  </dataValidations>
  <pageMargins left="0.78740157499999996" right="0.78740157499999996" top="0.984251969" bottom="0.984251969" header="0.4921259845" footer="0.492125984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3" name="Option Button 1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2" r:id="rId4" name="Option Button 2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3" r:id="rId5" name="Option Button 3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4" r:id="rId6" name="Option Button 4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5" r:id="rId7" name="Option Button 5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6" r:id="rId8" name="Option Button 6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7" r:id="rId9" name="Option Button 7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8" r:id="rId10" name="Option Button 8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9" r:id="rId11" name="Option Button 9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0" r:id="rId12" name="Option Button 10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1" r:id="rId13" name="Option Button 11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2" r:id="rId14" name="Option Button 12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9"/>
  <sheetViews>
    <sheetView topLeftCell="A7" zoomScale="65" workbookViewId="0">
      <selection activeCell="K32" sqref="K32"/>
    </sheetView>
  </sheetViews>
  <sheetFormatPr baseColWidth="10" defaultRowHeight="15" x14ac:dyDescent="0.25"/>
  <cols>
    <col min="1" max="1" width="26.42578125" style="22" bestFit="1" customWidth="1"/>
    <col min="2" max="2" width="62.42578125" style="35" customWidth="1"/>
    <col min="3" max="3" width="20.42578125" style="35" customWidth="1"/>
    <col min="4" max="4" width="8" style="35" customWidth="1"/>
    <col min="5" max="5" width="12" style="35" customWidth="1"/>
    <col min="6" max="6" width="13.7109375" style="35" customWidth="1"/>
    <col min="7" max="7" width="21.28515625" style="35" bestFit="1" customWidth="1"/>
    <col min="8" max="8" width="13.5703125" style="35" customWidth="1"/>
    <col min="9" max="9" width="17.42578125" style="35" customWidth="1"/>
    <col min="10" max="10" width="17.42578125" style="35" bestFit="1" customWidth="1"/>
    <col min="11" max="11" width="10.7109375" style="22" customWidth="1"/>
    <col min="12" max="12" width="22.42578125" style="22" customWidth="1"/>
    <col min="13" max="13" width="19.7109375" style="22" customWidth="1"/>
    <col min="14" max="14" width="66" style="22" customWidth="1"/>
    <col min="15" max="18" width="10.85546875" style="22" customWidth="1"/>
  </cols>
  <sheetData>
    <row r="1" spans="1:18" ht="23.25" x14ac:dyDescent="0.35">
      <c r="A1" s="155" t="s">
        <v>108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8" ht="18.75" x14ac:dyDescent="0.25">
      <c r="A2" s="23" t="s">
        <v>27</v>
      </c>
      <c r="B2" s="157" t="str">
        <f>'Fiche générale'!B2</f>
        <v>SCIENCES</v>
      </c>
      <c r="C2" s="157"/>
      <c r="D2" s="157"/>
      <c r="E2" s="157"/>
      <c r="F2" s="22"/>
      <c r="G2" s="22"/>
      <c r="H2" s="22"/>
      <c r="I2" s="22"/>
      <c r="J2" s="22"/>
    </row>
    <row r="3" spans="1:18" ht="18.75" x14ac:dyDescent="0.25">
      <c r="A3" s="23" t="s">
        <v>25</v>
      </c>
      <c r="B3" s="157" t="str">
        <f>'Fiche générale'!B3:I3</f>
        <v>Sciences de la Vie</v>
      </c>
      <c r="C3" s="157"/>
      <c r="D3" s="157"/>
      <c r="E3" s="157"/>
      <c r="F3" s="22"/>
      <c r="G3" s="22"/>
      <c r="H3" s="22"/>
      <c r="I3" s="22"/>
      <c r="J3" s="22"/>
    </row>
    <row r="4" spans="1:18" ht="18.75" x14ac:dyDescent="0.3">
      <c r="A4" s="23" t="s">
        <v>18</v>
      </c>
      <c r="B4" s="50" t="str">
        <f>'Fiche générale'!B4</f>
        <v>SLVIE18</v>
      </c>
      <c r="C4" s="24" t="s">
        <v>70</v>
      </c>
      <c r="D4" s="156"/>
      <c r="E4" s="156"/>
      <c r="F4" s="158" t="s">
        <v>26</v>
      </c>
      <c r="G4" s="159"/>
      <c r="H4" s="160"/>
      <c r="I4" s="160"/>
      <c r="J4" s="160"/>
      <c r="K4" s="160"/>
      <c r="L4" s="160"/>
      <c r="M4" s="160"/>
    </row>
    <row r="5" spans="1:18" x14ac:dyDescent="0.25">
      <c r="B5" s="22"/>
      <c r="C5" s="22"/>
      <c r="D5" s="22"/>
      <c r="E5" s="22"/>
      <c r="F5" s="22"/>
      <c r="G5" s="22"/>
      <c r="H5" s="22"/>
      <c r="I5" s="22"/>
      <c r="J5" s="22"/>
    </row>
    <row r="6" spans="1:18" ht="18.75" x14ac:dyDescent="0.25">
      <c r="A6" s="23" t="s">
        <v>1</v>
      </c>
      <c r="B6" s="51"/>
      <c r="C6" s="24" t="s">
        <v>71</v>
      </c>
      <c r="D6" s="179"/>
      <c r="E6" s="180"/>
      <c r="F6" s="158" t="s">
        <v>2</v>
      </c>
      <c r="G6" s="159"/>
      <c r="H6" s="165"/>
      <c r="I6" s="165"/>
      <c r="J6" s="165"/>
      <c r="K6" s="165"/>
      <c r="L6" s="165"/>
      <c r="M6" s="165"/>
    </row>
    <row r="7" spans="1:18" ht="18.75" x14ac:dyDescent="0.25">
      <c r="A7" s="23" t="s">
        <v>28</v>
      </c>
      <c r="B7" s="53"/>
      <c r="C7" s="22"/>
      <c r="D7" s="22"/>
      <c r="E7" s="22"/>
      <c r="F7" s="22"/>
      <c r="G7" s="22"/>
      <c r="H7" s="22"/>
      <c r="I7" s="22"/>
      <c r="J7" s="22"/>
    </row>
    <row r="8" spans="1:18" ht="18.75" x14ac:dyDescent="0.25">
      <c r="A8" s="25"/>
      <c r="B8" s="8"/>
      <c r="C8" s="22"/>
      <c r="D8" s="22"/>
      <c r="E8" s="22"/>
      <c r="F8" s="22"/>
      <c r="G8" s="26"/>
      <c r="H8" s="26"/>
      <c r="I8" s="26"/>
      <c r="J8" s="26"/>
      <c r="L8" s="27"/>
      <c r="M8" s="27"/>
    </row>
    <row r="9" spans="1:18" ht="15.75" x14ac:dyDescent="0.25">
      <c r="B9" s="28" t="s">
        <v>3</v>
      </c>
      <c r="C9" s="29" t="s">
        <v>19</v>
      </c>
      <c r="D9" s="26"/>
      <c r="E9" s="163" t="s">
        <v>35</v>
      </c>
      <c r="F9" s="164"/>
      <c r="G9" s="163" t="s">
        <v>30</v>
      </c>
      <c r="H9" s="164"/>
      <c r="I9" s="26"/>
      <c r="J9" s="30">
        <v>1</v>
      </c>
      <c r="K9" s="26"/>
      <c r="L9" s="26"/>
      <c r="M9" s="26"/>
    </row>
    <row r="10" spans="1:18" ht="15.75" x14ac:dyDescent="0.25">
      <c r="B10" s="31" t="s">
        <v>4</v>
      </c>
      <c r="C10" s="7"/>
      <c r="D10" s="32"/>
      <c r="E10" s="169" t="s">
        <v>34</v>
      </c>
      <c r="F10" s="170"/>
      <c r="G10" s="171"/>
      <c r="H10" s="172"/>
      <c r="I10" s="33"/>
      <c r="J10" s="33"/>
      <c r="K10" s="33"/>
      <c r="L10" s="33"/>
      <c r="M10" s="33"/>
    </row>
    <row r="11" spans="1:18" x14ac:dyDescent="0.25">
      <c r="A11" s="21">
        <v>2</v>
      </c>
      <c r="B11" s="31" t="s">
        <v>5</v>
      </c>
      <c r="C11" s="7"/>
      <c r="D11" s="34"/>
      <c r="I11" s="22"/>
      <c r="J11" s="22"/>
      <c r="L11" s="33"/>
      <c r="M11" s="33"/>
    </row>
    <row r="12" spans="1:18" x14ac:dyDescent="0.25">
      <c r="B12" s="36" t="s">
        <v>38</v>
      </c>
      <c r="C12" s="7"/>
      <c r="D12" s="34"/>
      <c r="E12" s="22"/>
      <c r="F12" s="22"/>
      <c r="G12" s="22"/>
      <c r="H12" s="22"/>
      <c r="I12" s="22"/>
      <c r="J12" s="22"/>
      <c r="L12" s="33"/>
      <c r="M12" s="33"/>
    </row>
    <row r="13" spans="1:18" x14ac:dyDescent="0.25">
      <c r="D13" s="34"/>
      <c r="E13" s="173"/>
      <c r="F13" s="173"/>
      <c r="G13" s="34"/>
      <c r="H13" s="34"/>
    </row>
    <row r="14" spans="1:18" ht="43.5" customHeight="1" x14ac:dyDescent="0.25">
      <c r="B14" s="37"/>
      <c r="C14" s="34"/>
      <c r="D14" s="34"/>
      <c r="E14" s="38"/>
      <c r="F14" s="38"/>
      <c r="G14" s="34"/>
      <c r="H14" s="34"/>
      <c r="I14" s="174" t="s">
        <v>20</v>
      </c>
      <c r="J14" s="175"/>
      <c r="K14" s="176"/>
      <c r="L14" s="177" t="s">
        <v>233</v>
      </c>
      <c r="M14" s="178"/>
    </row>
    <row r="15" spans="1:18" ht="31.5" x14ac:dyDescent="0.25">
      <c r="C15" s="9"/>
      <c r="D15" s="9"/>
      <c r="E15" s="10"/>
      <c r="F15" s="10"/>
      <c r="G15" s="10"/>
      <c r="H15" s="11"/>
      <c r="I15" s="39" t="s">
        <v>21</v>
      </c>
      <c r="J15" s="167" t="str">
        <f>IF(G17="CCI (CC Intégral)","CT pour les dispensés","Contrôle Terminal")</f>
        <v>Contrôle Terminal</v>
      </c>
      <c r="K15" s="168"/>
      <c r="L15" s="167" t="s">
        <v>22</v>
      </c>
      <c r="M15" s="168"/>
    </row>
    <row r="16" spans="1:18" ht="47.25" x14ac:dyDescent="0.25">
      <c r="A16" s="40" t="s">
        <v>6</v>
      </c>
      <c r="B16" s="40" t="s">
        <v>7</v>
      </c>
      <c r="C16" s="41" t="s">
        <v>8</v>
      </c>
      <c r="D16" s="42" t="s">
        <v>9</v>
      </c>
      <c r="E16" s="43" t="s">
        <v>10</v>
      </c>
      <c r="F16" s="39" t="s">
        <v>32</v>
      </c>
      <c r="G16" s="44" t="s">
        <v>33</v>
      </c>
      <c r="H16" s="39" t="s">
        <v>42</v>
      </c>
      <c r="I16" s="42" t="s">
        <v>29</v>
      </c>
      <c r="J16" s="42" t="s">
        <v>23</v>
      </c>
      <c r="K16" s="42" t="s">
        <v>24</v>
      </c>
      <c r="L16" s="42" t="s">
        <v>23</v>
      </c>
      <c r="M16" s="42" t="s">
        <v>24</v>
      </c>
      <c r="N16" s="35"/>
      <c r="O16" s="35"/>
      <c r="P16" s="35"/>
      <c r="Q16" s="35"/>
      <c r="R16" s="35"/>
    </row>
    <row r="17" spans="1:18" s="22" customFormat="1" ht="32.1" customHeight="1" x14ac:dyDescent="0.25">
      <c r="A17" s="5" t="s">
        <v>0</v>
      </c>
      <c r="B17" s="54" t="s">
        <v>117</v>
      </c>
      <c r="C17" s="54" t="s">
        <v>118</v>
      </c>
      <c r="D17" s="59">
        <v>4</v>
      </c>
      <c r="E17" s="59"/>
      <c r="F17" s="59" t="s">
        <v>119</v>
      </c>
      <c r="G17" s="59" t="s">
        <v>41</v>
      </c>
      <c r="H17" s="87">
        <v>0.8</v>
      </c>
      <c r="I17" s="86">
        <v>2</v>
      </c>
      <c r="J17" s="86" t="s">
        <v>13</v>
      </c>
      <c r="K17" s="86" t="s">
        <v>123</v>
      </c>
      <c r="L17" s="2" t="s">
        <v>13</v>
      </c>
      <c r="M17" s="2" t="s">
        <v>126</v>
      </c>
      <c r="N17" s="61"/>
    </row>
    <row r="18" spans="1:18" ht="32.1" customHeight="1" x14ac:dyDescent="0.25">
      <c r="A18" s="5" t="s">
        <v>0</v>
      </c>
      <c r="B18" s="54" t="s">
        <v>120</v>
      </c>
      <c r="C18" s="54" t="s">
        <v>121</v>
      </c>
      <c r="D18" s="59">
        <v>2</v>
      </c>
      <c r="E18" s="59"/>
      <c r="F18" s="59" t="s">
        <v>119</v>
      </c>
      <c r="G18" s="59" t="s">
        <v>39</v>
      </c>
      <c r="H18" s="87">
        <v>1</v>
      </c>
      <c r="I18" s="86"/>
      <c r="J18" s="86" t="s">
        <v>13</v>
      </c>
      <c r="K18" s="86" t="s">
        <v>122</v>
      </c>
      <c r="L18" s="2" t="s">
        <v>13</v>
      </c>
      <c r="M18" s="88" t="s">
        <v>225</v>
      </c>
    </row>
    <row r="19" spans="1:18" ht="45" customHeight="1" x14ac:dyDescent="0.25">
      <c r="A19" s="5" t="s">
        <v>0</v>
      </c>
      <c r="B19" s="54" t="s">
        <v>124</v>
      </c>
      <c r="C19" s="54" t="s">
        <v>125</v>
      </c>
      <c r="D19" s="59">
        <v>4</v>
      </c>
      <c r="E19" s="59"/>
      <c r="F19" s="59" t="s">
        <v>119</v>
      </c>
      <c r="G19" s="59" t="s">
        <v>41</v>
      </c>
      <c r="H19" s="87">
        <v>0.5</v>
      </c>
      <c r="I19" s="86">
        <v>2</v>
      </c>
      <c r="J19" s="86" t="s">
        <v>13</v>
      </c>
      <c r="K19" s="86" t="s">
        <v>126</v>
      </c>
      <c r="L19" s="161" t="s">
        <v>226</v>
      </c>
      <c r="M19" s="162"/>
    </row>
    <row r="20" spans="1:18" ht="32.1" customHeight="1" x14ac:dyDescent="0.25">
      <c r="A20" s="5" t="s">
        <v>0</v>
      </c>
      <c r="B20" s="54" t="s">
        <v>127</v>
      </c>
      <c r="C20" s="54" t="s">
        <v>128</v>
      </c>
      <c r="D20" s="59">
        <v>2</v>
      </c>
      <c r="E20" s="59"/>
      <c r="F20" s="59" t="s">
        <v>119</v>
      </c>
      <c r="G20" s="59" t="s">
        <v>39</v>
      </c>
      <c r="H20" s="87">
        <v>1</v>
      </c>
      <c r="I20" s="86"/>
      <c r="J20" s="86" t="s">
        <v>13</v>
      </c>
      <c r="K20" s="86" t="s">
        <v>126</v>
      </c>
      <c r="L20" s="88" t="s">
        <v>14</v>
      </c>
      <c r="M20" s="2"/>
    </row>
    <row r="21" spans="1:18" ht="32.1" customHeight="1" x14ac:dyDescent="0.25">
      <c r="A21" s="5" t="s">
        <v>0</v>
      </c>
      <c r="B21" s="54" t="s">
        <v>130</v>
      </c>
      <c r="C21" s="54" t="s">
        <v>131</v>
      </c>
      <c r="D21" s="59">
        <v>2</v>
      </c>
      <c r="E21" s="59"/>
      <c r="F21" s="59" t="s">
        <v>119</v>
      </c>
      <c r="G21" s="59" t="s">
        <v>41</v>
      </c>
      <c r="H21" s="87">
        <v>0.3</v>
      </c>
      <c r="I21" s="86">
        <v>4</v>
      </c>
      <c r="J21" s="86" t="s">
        <v>13</v>
      </c>
      <c r="K21" s="86" t="s">
        <v>129</v>
      </c>
      <c r="L21" s="2" t="s">
        <v>13</v>
      </c>
      <c r="M21" s="88" t="s">
        <v>122</v>
      </c>
    </row>
    <row r="22" spans="1:18" ht="32.1" customHeight="1" x14ac:dyDescent="0.25">
      <c r="A22" s="5" t="s">
        <v>0</v>
      </c>
      <c r="B22" s="54" t="s">
        <v>132</v>
      </c>
      <c r="C22" s="54" t="s">
        <v>133</v>
      </c>
      <c r="D22" s="59">
        <v>4</v>
      </c>
      <c r="E22" s="59"/>
      <c r="F22" s="59" t="s">
        <v>119</v>
      </c>
      <c r="G22" s="59" t="s">
        <v>39</v>
      </c>
      <c r="H22" s="87">
        <v>1</v>
      </c>
      <c r="I22" s="86"/>
      <c r="J22" s="86" t="s">
        <v>13</v>
      </c>
      <c r="K22" s="86" t="s">
        <v>126</v>
      </c>
      <c r="L22" s="2" t="s">
        <v>13</v>
      </c>
      <c r="M22" s="88" t="s">
        <v>122</v>
      </c>
    </row>
    <row r="23" spans="1:18" ht="32.1" customHeight="1" x14ac:dyDescent="0.25">
      <c r="A23" s="5" t="s">
        <v>0</v>
      </c>
      <c r="B23" s="54" t="s">
        <v>134</v>
      </c>
      <c r="C23" s="54" t="s">
        <v>135</v>
      </c>
      <c r="D23" s="59">
        <v>4</v>
      </c>
      <c r="E23" s="59"/>
      <c r="F23" s="59" t="s">
        <v>119</v>
      </c>
      <c r="G23" s="59" t="s">
        <v>41</v>
      </c>
      <c r="H23" s="87">
        <v>0.75</v>
      </c>
      <c r="I23" s="86">
        <v>2</v>
      </c>
      <c r="J23" s="86" t="s">
        <v>13</v>
      </c>
      <c r="K23" s="86" t="s">
        <v>126</v>
      </c>
      <c r="L23" s="2" t="s">
        <v>13</v>
      </c>
      <c r="M23" s="2" t="s">
        <v>126</v>
      </c>
    </row>
    <row r="24" spans="1:18" s="58" customFormat="1" ht="32.1" customHeight="1" x14ac:dyDescent="0.25">
      <c r="A24" s="68" t="s">
        <v>0</v>
      </c>
      <c r="B24" s="55" t="s">
        <v>213</v>
      </c>
      <c r="C24" s="56" t="s">
        <v>214</v>
      </c>
      <c r="D24" s="69">
        <v>4</v>
      </c>
      <c r="E24" s="69"/>
      <c r="F24" s="69" t="s">
        <v>119</v>
      </c>
      <c r="G24" s="69" t="s">
        <v>41</v>
      </c>
      <c r="H24" s="122">
        <v>0.75</v>
      </c>
      <c r="I24" s="123">
        <v>1</v>
      </c>
      <c r="J24" s="123" t="s">
        <v>13</v>
      </c>
      <c r="K24" s="123" t="s">
        <v>215</v>
      </c>
      <c r="L24" s="67" t="s">
        <v>13</v>
      </c>
      <c r="M24" s="124" t="s">
        <v>238</v>
      </c>
      <c r="N24" s="125" t="s">
        <v>216</v>
      </c>
      <c r="O24" s="57"/>
      <c r="P24" s="57"/>
      <c r="Q24" s="57"/>
      <c r="R24" s="57"/>
    </row>
    <row r="25" spans="1:18" ht="32.1" customHeight="1" x14ac:dyDescent="0.25">
      <c r="A25" s="5" t="s">
        <v>0</v>
      </c>
      <c r="B25" s="54" t="s">
        <v>150</v>
      </c>
      <c r="C25" s="54" t="s">
        <v>151</v>
      </c>
      <c r="D25" s="59">
        <v>4</v>
      </c>
      <c r="E25" s="59"/>
      <c r="F25" s="59" t="s">
        <v>119</v>
      </c>
      <c r="G25" s="59" t="s">
        <v>41</v>
      </c>
      <c r="H25" s="87" t="s">
        <v>152</v>
      </c>
      <c r="I25" s="86" t="s">
        <v>153</v>
      </c>
      <c r="J25" s="86" t="s">
        <v>13</v>
      </c>
      <c r="K25" s="86" t="s">
        <v>126</v>
      </c>
      <c r="L25" s="88" t="s">
        <v>14</v>
      </c>
      <c r="M25" s="88" t="s">
        <v>239</v>
      </c>
    </row>
    <row r="26" spans="1:18" s="66" customFormat="1" ht="32.1" customHeight="1" x14ac:dyDescent="0.25">
      <c r="A26" s="68" t="s">
        <v>0</v>
      </c>
      <c r="B26" s="67" t="s">
        <v>160</v>
      </c>
      <c r="C26" s="67" t="s">
        <v>219</v>
      </c>
      <c r="D26" s="69">
        <v>4</v>
      </c>
      <c r="E26" s="67"/>
      <c r="F26" s="67" t="s">
        <v>119</v>
      </c>
      <c r="G26" s="67" t="s">
        <v>41</v>
      </c>
      <c r="H26" s="122">
        <v>0.7</v>
      </c>
      <c r="I26" s="123">
        <v>2</v>
      </c>
      <c r="J26" s="123" t="s">
        <v>13</v>
      </c>
      <c r="K26" s="123" t="s">
        <v>126</v>
      </c>
      <c r="L26" s="67"/>
      <c r="M26" s="67"/>
      <c r="N26" s="57"/>
      <c r="O26" s="65"/>
      <c r="P26" s="65"/>
      <c r="Q26" s="65"/>
      <c r="R26" s="65"/>
    </row>
    <row r="27" spans="1:18" ht="32.1" customHeight="1" x14ac:dyDescent="0.25">
      <c r="A27" s="1"/>
      <c r="B27" s="4"/>
      <c r="C27" s="4"/>
      <c r="D27" s="3"/>
      <c r="E27" s="4"/>
      <c r="F27" s="4"/>
      <c r="G27" s="4"/>
      <c r="H27" s="4"/>
      <c r="I27" s="1"/>
      <c r="J27" s="4"/>
      <c r="K27" s="4"/>
      <c r="L27" s="4"/>
      <c r="M27" s="4"/>
    </row>
    <row r="28" spans="1:18" x14ac:dyDescent="0.25">
      <c r="A28" s="75" t="s">
        <v>223</v>
      </c>
      <c r="B28" s="76"/>
      <c r="C28" s="76"/>
      <c r="D28" s="77"/>
      <c r="E28" s="78"/>
      <c r="F28" s="78"/>
      <c r="G28" s="78"/>
      <c r="H28" s="78"/>
      <c r="I28" s="79"/>
      <c r="J28" s="78"/>
      <c r="K28" s="78"/>
      <c r="L28" s="78"/>
      <c r="M28" s="78"/>
    </row>
    <row r="29" spans="1:18" ht="15.75" x14ac:dyDescent="0.25">
      <c r="A29" s="110" t="s">
        <v>235</v>
      </c>
      <c r="B29" s="118"/>
      <c r="C29" s="118"/>
      <c r="D29" s="119"/>
      <c r="E29" s="120"/>
      <c r="F29" s="120"/>
      <c r="G29" s="120"/>
      <c r="H29" s="120"/>
      <c r="I29" s="79"/>
      <c r="J29" s="78"/>
      <c r="K29" s="78"/>
      <c r="L29" s="78"/>
      <c r="M29" s="78"/>
    </row>
    <row r="30" spans="1:18" x14ac:dyDescent="0.25">
      <c r="A30" s="121"/>
      <c r="B30" s="118"/>
      <c r="C30" s="118"/>
      <c r="D30" s="119"/>
      <c r="E30" s="120"/>
      <c r="F30" s="120"/>
      <c r="G30" s="120"/>
      <c r="H30" s="120"/>
      <c r="I30" s="79"/>
      <c r="J30" s="78"/>
      <c r="K30" s="78"/>
      <c r="L30" s="78"/>
      <c r="M30" s="78"/>
    </row>
    <row r="31" spans="1:18" x14ac:dyDescent="0.25">
      <c r="A31" s="191" t="s">
        <v>218</v>
      </c>
      <c r="B31" s="191"/>
      <c r="C31" s="191"/>
      <c r="D31" s="191"/>
      <c r="E31" s="191"/>
      <c r="F31" s="191"/>
      <c r="G31" s="191"/>
      <c r="H31" s="191"/>
      <c r="I31" s="45"/>
      <c r="J31" s="45"/>
      <c r="K31" s="27"/>
      <c r="L31" s="27"/>
      <c r="M31" s="27"/>
      <c r="N31" s="27"/>
      <c r="O31" s="27"/>
      <c r="P31" s="27"/>
      <c r="Q31" s="27"/>
      <c r="R31" s="27"/>
    </row>
    <row r="32" spans="1:18" x14ac:dyDescent="0.25">
      <c r="I32" s="45"/>
      <c r="J32" s="45"/>
      <c r="K32" s="27"/>
      <c r="L32" s="27"/>
      <c r="M32" s="27"/>
      <c r="N32" s="27"/>
      <c r="O32" s="27"/>
      <c r="P32" s="27"/>
      <c r="Q32" s="27"/>
      <c r="R32" s="27"/>
    </row>
    <row r="33" spans="1:18" x14ac:dyDescent="0.25">
      <c r="A33" s="27"/>
      <c r="B33" s="45"/>
      <c r="C33" s="45"/>
      <c r="D33" s="45"/>
      <c r="E33" s="45"/>
      <c r="F33" s="45"/>
      <c r="G33" s="45"/>
      <c r="H33" s="45"/>
      <c r="I33" s="45"/>
      <c r="J33" s="45"/>
      <c r="K33" s="27"/>
      <c r="L33" s="27"/>
      <c r="M33" s="27"/>
      <c r="N33" s="27"/>
      <c r="O33" s="27"/>
      <c r="P33" s="27"/>
      <c r="Q33" s="27"/>
      <c r="R33" s="27"/>
    </row>
    <row r="34" spans="1:18" ht="17.25" x14ac:dyDescent="0.25">
      <c r="A34" s="27"/>
      <c r="B34" s="46"/>
      <c r="C34" s="46"/>
      <c r="D34" s="46"/>
      <c r="E34" s="46"/>
      <c r="F34" s="46"/>
      <c r="G34" s="46"/>
      <c r="H34" s="46"/>
      <c r="I34" s="46"/>
      <c r="J34" s="46"/>
      <c r="K34" s="27"/>
      <c r="L34" s="27"/>
      <c r="M34" s="27"/>
      <c r="N34" s="27"/>
      <c r="O34" s="27"/>
      <c r="P34" s="27"/>
      <c r="Q34" s="27"/>
      <c r="R34" s="27"/>
    </row>
    <row r="35" spans="1:18" x14ac:dyDescent="0.25">
      <c r="A35" s="27"/>
      <c r="B35" s="45"/>
      <c r="C35" s="45"/>
      <c r="D35" s="45"/>
      <c r="E35" s="45"/>
      <c r="F35" s="45"/>
      <c r="G35" s="45"/>
      <c r="H35" s="45"/>
      <c r="I35" s="45"/>
      <c r="J35" s="45"/>
      <c r="K35" s="27"/>
      <c r="L35" s="27"/>
      <c r="M35" s="27"/>
      <c r="N35" s="27"/>
      <c r="O35" s="27"/>
      <c r="P35" s="27"/>
      <c r="Q35" s="27"/>
      <c r="R35" s="27"/>
    </row>
    <row r="36" spans="1:18" x14ac:dyDescent="0.25">
      <c r="A36" s="27"/>
      <c r="B36" s="45"/>
      <c r="C36" s="45"/>
      <c r="D36" s="45"/>
      <c r="E36" s="45"/>
      <c r="F36" s="45"/>
      <c r="G36" s="45"/>
      <c r="H36" s="45"/>
      <c r="I36" s="45"/>
      <c r="J36" s="45"/>
      <c r="K36" s="27"/>
      <c r="L36" s="27"/>
      <c r="M36" s="27"/>
      <c r="N36" s="27"/>
      <c r="O36" s="27"/>
      <c r="P36" s="27"/>
      <c r="Q36" s="27"/>
      <c r="R36" s="27"/>
    </row>
    <row r="37" spans="1:18" x14ac:dyDescent="0.25">
      <c r="A37" s="27"/>
      <c r="B37" s="45"/>
      <c r="C37" s="45"/>
      <c r="D37" s="45"/>
      <c r="E37" s="45"/>
      <c r="F37" s="45"/>
      <c r="G37" s="45"/>
      <c r="H37" s="45"/>
      <c r="I37" s="45"/>
      <c r="J37" s="45"/>
      <c r="K37" s="27"/>
      <c r="L37" s="27"/>
      <c r="M37" s="27"/>
      <c r="N37" s="27"/>
      <c r="O37" s="27"/>
      <c r="P37" s="27"/>
      <c r="Q37" s="27"/>
      <c r="R37" s="27"/>
    </row>
    <row r="38" spans="1:18" x14ac:dyDescent="0.25">
      <c r="A38" s="27"/>
      <c r="B38" s="45"/>
      <c r="C38" s="45"/>
      <c r="D38" s="45"/>
      <c r="E38" s="45"/>
      <c r="F38" s="45"/>
      <c r="G38" s="45"/>
      <c r="H38" s="45"/>
      <c r="I38" s="45"/>
      <c r="J38" s="45"/>
      <c r="K38" s="27"/>
      <c r="L38" s="27"/>
      <c r="M38" s="27"/>
      <c r="N38" s="27"/>
      <c r="O38" s="27"/>
      <c r="P38" s="27"/>
      <c r="Q38" s="27"/>
      <c r="R38" s="27"/>
    </row>
    <row r="39" spans="1:18" x14ac:dyDescent="0.25">
      <c r="A39" s="27"/>
      <c r="B39" s="45"/>
      <c r="C39" s="45"/>
      <c r="D39" s="45"/>
      <c r="E39" s="45"/>
      <c r="F39" s="45"/>
      <c r="G39" s="45"/>
      <c r="H39" s="45"/>
      <c r="I39" s="45"/>
      <c r="J39" s="45"/>
      <c r="K39" s="27"/>
      <c r="L39" s="27"/>
      <c r="M39" s="27"/>
      <c r="N39" s="27"/>
      <c r="O39" s="27"/>
      <c r="P39" s="27"/>
      <c r="Q39" s="27"/>
      <c r="R39" s="27"/>
    </row>
  </sheetData>
  <mergeCells count="20">
    <mergeCell ref="A1:M1"/>
    <mergeCell ref="B2:E2"/>
    <mergeCell ref="B3:E3"/>
    <mergeCell ref="D4:E4"/>
    <mergeCell ref="F4:G4"/>
    <mergeCell ref="H4:M4"/>
    <mergeCell ref="A31:H31"/>
    <mergeCell ref="D6:E6"/>
    <mergeCell ref="F6:G6"/>
    <mergeCell ref="H6:M6"/>
    <mergeCell ref="E9:F9"/>
    <mergeCell ref="G9:H9"/>
    <mergeCell ref="J15:K15"/>
    <mergeCell ref="L15:M15"/>
    <mergeCell ref="E10:F10"/>
    <mergeCell ref="G10:H10"/>
    <mergeCell ref="E13:F13"/>
    <mergeCell ref="I14:K14"/>
    <mergeCell ref="L14:M14"/>
    <mergeCell ref="L19:M19"/>
  </mergeCells>
  <phoneticPr fontId="10" type="noConversion"/>
  <conditionalFormatting sqref="B9:C9 I15:J15 L15 E9 G9 A16:M16">
    <cfRule type="expression" dxfId="30" priority="4" stopIfTrue="1">
      <formula>$A$11=2</formula>
    </cfRule>
    <cfRule type="expression" dxfId="29" priority="5" stopIfTrue="1">
      <formula>$A$11=3</formula>
    </cfRule>
    <cfRule type="expression" dxfId="28" priority="6" stopIfTrue="1">
      <formula>$A$11=1</formula>
    </cfRule>
  </conditionalFormatting>
  <conditionalFormatting sqref="M24 H18:H30 J18:K30">
    <cfRule type="expression" dxfId="27" priority="7" stopIfTrue="1">
      <formula>$G18="CCI (CC Intégral)"</formula>
    </cfRule>
  </conditionalFormatting>
  <conditionalFormatting sqref="H18:I30">
    <cfRule type="expression" dxfId="26" priority="8" stopIfTrue="1">
      <formula>$G18="CT (Contrôle terminal)"</formula>
    </cfRule>
  </conditionalFormatting>
  <conditionalFormatting sqref="A30:E30 B29:E29 A18:E28">
    <cfRule type="expression" dxfId="25" priority="9" stopIfTrue="1">
      <formula>AND($A18="Unité d'enseignement",$D18&lt;&gt;6)</formula>
    </cfRule>
  </conditionalFormatting>
  <conditionalFormatting sqref="J15:K16">
    <cfRule type="expression" dxfId="24" priority="10" stopIfTrue="1">
      <formula>$G$17="CCI (CC Intégral)"</formula>
    </cfRule>
  </conditionalFormatting>
  <conditionalFormatting sqref="H17 J17:K17">
    <cfRule type="expression" dxfId="23" priority="3">
      <formula>$G17="CCI (CC Intégral)"</formula>
    </cfRule>
  </conditionalFormatting>
  <conditionalFormatting sqref="H17:I17">
    <cfRule type="expression" dxfId="22" priority="2">
      <formula>$G17="CT (Contrôle terminal)"</formula>
    </cfRule>
  </conditionalFormatting>
  <conditionalFormatting sqref="A17:E17">
    <cfRule type="expression" dxfId="21" priority="1">
      <formula>AND($A17="Unité d'enseignement",$D17&lt;&gt;6)</formula>
    </cfRule>
  </conditionalFormatting>
  <dataValidations count="6">
    <dataValidation type="list" allowBlank="1" showInputMessage="1" showErrorMessage="1" errorTitle="Nature de l'ELP" error="Utiliser la liste déroulante" promptTitle="Nature ELP" prompt="Utiliser la liste déroulante" sqref="A17:A27 A30" xr:uid="{00000000-0002-0000-0700-000003000000}">
      <formula1>Nature_ELP</formula1>
    </dataValidation>
    <dataValidation type="list" allowBlank="1" showInputMessage="1" showErrorMessage="1" errorTitle="Nature" error="Utiliser la liste déroulante" promptTitle="Nature" prompt="Utiliser la liste déroulante" sqref="L17:L18 L20:L30 J17:J30" xr:uid="{00000000-0002-0000-0700-000005000000}">
      <formula1>liste_nature_controle</formula1>
    </dataValidation>
    <dataValidation type="list" operator="greaterThan" allowBlank="1" showInputMessage="1" showErrorMessage="1" errorTitle="Coefficient" error="Le coefficient doit être un nombre décimal supérieur à 0." sqref="F17:F30" xr:uid="{00000000-0002-0000-07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30" xr:uid="{00000000-0002-0000-07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30" xr:uid="{00000000-0002-0000-0700-000002000000}">
      <formula1>0</formula1>
    </dataValidation>
    <dataValidation type="list" allowBlank="1" showInputMessage="1" showErrorMessage="1" promptTitle="Type contrôle" prompt="Utiliser la liste déroulante" sqref="G17:G30" xr:uid="{00000000-0002-0000-0700-000004000000}">
      <formula1>liste_type_controle</formula1>
    </dataValidation>
  </dataValidations>
  <pageMargins left="0.78740157499999996" right="0.78740157499999996" top="0.984251969" bottom="0.984251969" header="0.4921259845" footer="0.492125984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3" name="Option Button 1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4" name="Option Button 2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5" name="Option Button 3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39"/>
  <sheetViews>
    <sheetView topLeftCell="A7" zoomScale="65" workbookViewId="0">
      <selection activeCell="G31" sqref="G31"/>
    </sheetView>
  </sheetViews>
  <sheetFormatPr baseColWidth="10" defaultRowHeight="15" x14ac:dyDescent="0.25"/>
  <cols>
    <col min="1" max="1" width="26.42578125" style="22" bestFit="1" customWidth="1"/>
    <col min="2" max="2" width="53.85546875" style="35" customWidth="1"/>
    <col min="3" max="3" width="20.42578125" style="35" customWidth="1"/>
    <col min="4" max="4" width="6.7109375" style="35" customWidth="1"/>
    <col min="5" max="5" width="12" style="35" customWidth="1"/>
    <col min="6" max="6" width="13.7109375" style="35" customWidth="1"/>
    <col min="7" max="7" width="21.28515625" style="35" bestFit="1" customWidth="1"/>
    <col min="8" max="8" width="14.28515625" style="35" customWidth="1"/>
    <col min="9" max="9" width="18.140625" style="35" customWidth="1"/>
    <col min="10" max="10" width="17.42578125" style="35" bestFit="1" customWidth="1"/>
    <col min="11" max="11" width="10.7109375" style="22" customWidth="1"/>
    <col min="12" max="12" width="25.85546875" style="22" customWidth="1"/>
    <col min="13" max="13" width="27.140625" style="22" customWidth="1"/>
    <col min="14" max="14" width="27.7109375" style="22" customWidth="1"/>
    <col min="15" max="19" width="10.85546875" style="22" customWidth="1"/>
  </cols>
  <sheetData>
    <row r="1" spans="1:19" s="22" customFormat="1" ht="23.25" x14ac:dyDescent="0.35">
      <c r="A1" s="155" t="s">
        <v>108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9" s="22" customFormat="1" ht="20.100000000000001" customHeight="1" x14ac:dyDescent="0.25">
      <c r="A2" s="23" t="s">
        <v>27</v>
      </c>
      <c r="B2" s="157" t="str">
        <f>'Fiche générale'!B2</f>
        <v>SCIENCES</v>
      </c>
      <c r="C2" s="157"/>
      <c r="D2" s="157"/>
      <c r="E2" s="157"/>
    </row>
    <row r="3" spans="1:19" s="22" customFormat="1" ht="20.100000000000001" customHeight="1" x14ac:dyDescent="0.25">
      <c r="A3" s="23" t="s">
        <v>25</v>
      </c>
      <c r="B3" s="157" t="str">
        <f>'Fiche générale'!B3:I3</f>
        <v>Sciences de la Vie</v>
      </c>
      <c r="C3" s="157"/>
      <c r="D3" s="157"/>
      <c r="E3" s="157"/>
    </row>
    <row r="4" spans="1:19" s="22" customFormat="1" ht="20.100000000000001" customHeight="1" x14ac:dyDescent="0.3">
      <c r="A4" s="23" t="s">
        <v>18</v>
      </c>
      <c r="B4" s="50" t="str">
        <f>'Fiche générale'!B4</f>
        <v>SLVIE18</v>
      </c>
      <c r="C4" s="24" t="s">
        <v>70</v>
      </c>
      <c r="D4" s="156"/>
      <c r="E4" s="156"/>
      <c r="F4" s="158" t="s">
        <v>26</v>
      </c>
      <c r="G4" s="159"/>
      <c r="H4" s="160"/>
      <c r="I4" s="160"/>
      <c r="J4" s="160"/>
      <c r="K4" s="160"/>
      <c r="L4" s="160"/>
      <c r="M4" s="160"/>
    </row>
    <row r="5" spans="1:19" s="22" customFormat="1" ht="20.100000000000001" customHeight="1" x14ac:dyDescent="0.25"/>
    <row r="6" spans="1:19" s="22" customFormat="1" ht="20.100000000000001" customHeight="1" x14ac:dyDescent="0.25">
      <c r="A6" s="23" t="s">
        <v>1</v>
      </c>
      <c r="B6" s="51"/>
      <c r="C6" s="24" t="s">
        <v>71</v>
      </c>
      <c r="D6" s="179"/>
      <c r="E6" s="180"/>
      <c r="F6" s="158" t="s">
        <v>2</v>
      </c>
      <c r="G6" s="159"/>
      <c r="H6" s="165"/>
      <c r="I6" s="165"/>
      <c r="J6" s="165"/>
      <c r="K6" s="165"/>
      <c r="L6" s="165"/>
      <c r="M6" s="165"/>
    </row>
    <row r="7" spans="1:19" s="22" customFormat="1" ht="20.100000000000001" customHeight="1" x14ac:dyDescent="0.25">
      <c r="A7" s="23" t="s">
        <v>28</v>
      </c>
      <c r="B7" s="53"/>
    </row>
    <row r="8" spans="1:19" s="22" customFormat="1" ht="20.100000000000001" customHeight="1" x14ac:dyDescent="0.25">
      <c r="A8" s="25"/>
      <c r="B8" s="8"/>
      <c r="G8" s="26"/>
      <c r="H8" s="26"/>
      <c r="I8" s="26"/>
      <c r="J8" s="26"/>
      <c r="L8" s="27"/>
      <c r="M8" s="27"/>
    </row>
    <row r="9" spans="1:19" s="22" customFormat="1" ht="15" customHeight="1" x14ac:dyDescent="0.25">
      <c r="B9" s="28" t="s">
        <v>3</v>
      </c>
      <c r="C9" s="29" t="s">
        <v>19</v>
      </c>
      <c r="D9" s="26"/>
      <c r="E9" s="163" t="s">
        <v>35</v>
      </c>
      <c r="F9" s="164"/>
      <c r="G9" s="163" t="s">
        <v>30</v>
      </c>
      <c r="H9" s="164"/>
      <c r="I9" s="26"/>
      <c r="J9" s="30">
        <v>1</v>
      </c>
      <c r="K9" s="26"/>
      <c r="L9" s="26"/>
      <c r="M9" s="26"/>
    </row>
    <row r="10" spans="1:19" s="22" customFormat="1" ht="15" customHeight="1" x14ac:dyDescent="0.25">
      <c r="B10" s="31" t="s">
        <v>4</v>
      </c>
      <c r="C10" s="7"/>
      <c r="D10" s="32"/>
      <c r="E10" s="169" t="s">
        <v>34</v>
      </c>
      <c r="F10" s="170"/>
      <c r="G10" s="171"/>
      <c r="H10" s="172"/>
      <c r="I10" s="33"/>
      <c r="J10" s="33"/>
      <c r="K10" s="33"/>
      <c r="L10" s="33"/>
      <c r="M10" s="33"/>
    </row>
    <row r="11" spans="1:19" s="22" customFormat="1" ht="15" customHeight="1" x14ac:dyDescent="0.25">
      <c r="A11" s="21">
        <v>2</v>
      </c>
      <c r="B11" s="31" t="s">
        <v>5</v>
      </c>
      <c r="C11" s="7"/>
      <c r="D11" s="34"/>
      <c r="E11" s="35"/>
      <c r="F11" s="35"/>
      <c r="G11" s="35"/>
      <c r="H11" s="35"/>
      <c r="L11" s="33"/>
      <c r="M11" s="33"/>
    </row>
    <row r="12" spans="1:19" s="22" customFormat="1" ht="15" customHeight="1" x14ac:dyDescent="0.25">
      <c r="B12" s="36" t="s">
        <v>38</v>
      </c>
      <c r="C12" s="7"/>
      <c r="D12" s="34"/>
      <c r="L12" s="33"/>
      <c r="M12" s="33"/>
    </row>
    <row r="13" spans="1:19" s="22" customFormat="1" x14ac:dyDescent="0.25">
      <c r="B13" s="35"/>
      <c r="C13" s="35"/>
      <c r="D13" s="34"/>
      <c r="E13" s="173"/>
      <c r="F13" s="173"/>
      <c r="G13" s="34"/>
      <c r="H13" s="34"/>
      <c r="I13" s="35"/>
      <c r="J13" s="35"/>
    </row>
    <row r="14" spans="1:19" ht="41.25" customHeight="1" x14ac:dyDescent="0.25">
      <c r="B14" s="37"/>
      <c r="C14" s="34"/>
      <c r="D14" s="34"/>
      <c r="E14" s="38"/>
      <c r="F14" s="38"/>
      <c r="G14" s="34"/>
      <c r="H14" s="34"/>
      <c r="I14" s="184" t="s">
        <v>234</v>
      </c>
      <c r="J14" s="185"/>
      <c r="K14" s="186"/>
      <c r="L14" s="177" t="s">
        <v>233</v>
      </c>
      <c r="M14" s="178"/>
    </row>
    <row r="15" spans="1:19" ht="15.75" x14ac:dyDescent="0.25">
      <c r="C15" s="9"/>
      <c r="D15" s="9"/>
      <c r="E15" s="10"/>
      <c r="F15" s="10"/>
      <c r="G15" s="10"/>
      <c r="H15" s="11"/>
      <c r="I15" s="39" t="s">
        <v>21</v>
      </c>
      <c r="J15" s="167" t="str">
        <f>IF(G17="CCI (CC Intégral)","CT pour les dispensés","Contrôle Terminal")</f>
        <v>CT pour les dispensés</v>
      </c>
      <c r="K15" s="168"/>
      <c r="L15" s="167" t="s">
        <v>22</v>
      </c>
      <c r="M15" s="168"/>
    </row>
    <row r="16" spans="1:19" ht="58.5" customHeight="1" x14ac:dyDescent="0.25">
      <c r="A16" s="40" t="s">
        <v>6</v>
      </c>
      <c r="B16" s="40" t="s">
        <v>7</v>
      </c>
      <c r="C16" s="41" t="s">
        <v>8</v>
      </c>
      <c r="D16" s="42" t="s">
        <v>9</v>
      </c>
      <c r="E16" s="43" t="s">
        <v>10</v>
      </c>
      <c r="F16" s="39" t="s">
        <v>32</v>
      </c>
      <c r="G16" s="44" t="s">
        <v>33</v>
      </c>
      <c r="H16" s="39" t="s">
        <v>42</v>
      </c>
      <c r="I16" s="42" t="s">
        <v>29</v>
      </c>
      <c r="J16" s="42" t="s">
        <v>23</v>
      </c>
      <c r="K16" s="42" t="s">
        <v>24</v>
      </c>
      <c r="L16" s="42" t="s">
        <v>23</v>
      </c>
      <c r="M16" s="42" t="s">
        <v>24</v>
      </c>
      <c r="N16" s="35"/>
      <c r="O16" s="35"/>
      <c r="P16" s="35"/>
      <c r="Q16" s="35"/>
      <c r="R16" s="35"/>
      <c r="S16" s="35"/>
    </row>
    <row r="17" spans="1:20" ht="32.1" customHeight="1" x14ac:dyDescent="0.25">
      <c r="A17" s="5" t="s">
        <v>0</v>
      </c>
      <c r="B17" s="54" t="s">
        <v>161</v>
      </c>
      <c r="C17" s="54" t="s">
        <v>162</v>
      </c>
      <c r="D17" s="59">
        <v>4</v>
      </c>
      <c r="E17" s="59"/>
      <c r="F17" s="59" t="s">
        <v>119</v>
      </c>
      <c r="G17" s="88" t="s">
        <v>40</v>
      </c>
      <c r="H17" s="60"/>
      <c r="I17" s="82">
        <v>2</v>
      </c>
      <c r="J17" s="2"/>
      <c r="K17" s="2"/>
      <c r="L17" s="187" t="s">
        <v>227</v>
      </c>
      <c r="M17" s="188"/>
      <c r="N17" s="35"/>
    </row>
    <row r="18" spans="1:20" ht="32.1" customHeight="1" x14ac:dyDescent="0.25">
      <c r="A18" s="5" t="s">
        <v>0</v>
      </c>
      <c r="B18" s="54" t="s">
        <v>163</v>
      </c>
      <c r="C18" s="54" t="s">
        <v>164</v>
      </c>
      <c r="D18" s="59">
        <v>4</v>
      </c>
      <c r="E18" s="59"/>
      <c r="F18" s="59" t="s">
        <v>119</v>
      </c>
      <c r="G18" s="59" t="s">
        <v>39</v>
      </c>
      <c r="H18" s="60">
        <v>1</v>
      </c>
      <c r="I18" s="94"/>
      <c r="J18" s="2" t="s">
        <v>13</v>
      </c>
      <c r="K18" s="88" t="s">
        <v>129</v>
      </c>
      <c r="L18" s="2" t="s">
        <v>13</v>
      </c>
      <c r="M18" s="88" t="s">
        <v>129</v>
      </c>
      <c r="N18" s="35"/>
    </row>
    <row r="19" spans="1:20" ht="32.1" customHeight="1" x14ac:dyDescent="0.25">
      <c r="A19" s="5" t="s">
        <v>0</v>
      </c>
      <c r="B19" s="54" t="s">
        <v>167</v>
      </c>
      <c r="C19" s="54" t="s">
        <v>168</v>
      </c>
      <c r="D19" s="59">
        <v>4</v>
      </c>
      <c r="E19" s="59"/>
      <c r="F19" s="59" t="s">
        <v>119</v>
      </c>
      <c r="G19" s="59" t="s">
        <v>41</v>
      </c>
      <c r="H19" s="60">
        <v>0.8</v>
      </c>
      <c r="I19" s="94">
        <v>2</v>
      </c>
      <c r="J19" s="2" t="s">
        <v>13</v>
      </c>
      <c r="K19" s="2" t="s">
        <v>126</v>
      </c>
      <c r="L19" s="2" t="s">
        <v>13</v>
      </c>
      <c r="M19" s="2" t="s">
        <v>122</v>
      </c>
      <c r="N19" s="35"/>
    </row>
    <row r="20" spans="1:20" ht="32.1" customHeight="1" x14ac:dyDescent="0.25">
      <c r="A20" s="5" t="s">
        <v>0</v>
      </c>
      <c r="B20" s="54" t="s">
        <v>173</v>
      </c>
      <c r="C20" s="54" t="s">
        <v>174</v>
      </c>
      <c r="D20" s="59">
        <v>4</v>
      </c>
      <c r="E20" s="59"/>
      <c r="F20" s="59" t="s">
        <v>119</v>
      </c>
      <c r="G20" s="59" t="s">
        <v>41</v>
      </c>
      <c r="H20" s="89">
        <v>0.25</v>
      </c>
      <c r="I20" s="97">
        <v>3</v>
      </c>
      <c r="J20" s="2" t="s">
        <v>13</v>
      </c>
      <c r="K20" s="88" t="s">
        <v>122</v>
      </c>
      <c r="L20" s="2" t="s">
        <v>13</v>
      </c>
      <c r="M20" s="88" t="s">
        <v>122</v>
      </c>
      <c r="N20" s="35"/>
    </row>
    <row r="21" spans="1:20" ht="48" customHeight="1" x14ac:dyDescent="0.25">
      <c r="A21" s="5" t="s">
        <v>0</v>
      </c>
      <c r="B21" s="2" t="s">
        <v>206</v>
      </c>
      <c r="C21" s="2" t="s">
        <v>207</v>
      </c>
      <c r="D21" s="59">
        <v>4</v>
      </c>
      <c r="E21" s="2"/>
      <c r="F21" s="2" t="s">
        <v>119</v>
      </c>
      <c r="G21" s="2" t="s">
        <v>41</v>
      </c>
      <c r="H21" s="89">
        <v>0.3</v>
      </c>
      <c r="I21" s="5">
        <v>2</v>
      </c>
      <c r="J21" s="2" t="s">
        <v>13</v>
      </c>
      <c r="K21" s="88" t="s">
        <v>240</v>
      </c>
      <c r="L21" s="187" t="s">
        <v>241</v>
      </c>
      <c r="M21" s="188"/>
      <c r="N21" s="35"/>
    </row>
    <row r="22" spans="1:20" ht="32.1" customHeight="1" x14ac:dyDescent="0.25">
      <c r="A22" s="5" t="s">
        <v>0</v>
      </c>
      <c r="B22" s="2" t="s">
        <v>208</v>
      </c>
      <c r="C22" s="2" t="s">
        <v>209</v>
      </c>
      <c r="D22" s="59">
        <v>4</v>
      </c>
      <c r="E22" s="2"/>
      <c r="F22" s="2" t="s">
        <v>119</v>
      </c>
      <c r="G22" s="2" t="s">
        <v>41</v>
      </c>
      <c r="H22" s="89">
        <v>0.3</v>
      </c>
      <c r="I22" s="5">
        <v>2</v>
      </c>
      <c r="J22" s="2" t="s">
        <v>13</v>
      </c>
      <c r="K22" s="2" t="s">
        <v>126</v>
      </c>
      <c r="L22" s="2" t="s">
        <v>13</v>
      </c>
      <c r="M22" s="2" t="s">
        <v>126</v>
      </c>
      <c r="N22" s="35"/>
    </row>
    <row r="23" spans="1:20" ht="32.1" customHeight="1" x14ac:dyDescent="0.25">
      <c r="A23" s="5" t="s">
        <v>0</v>
      </c>
      <c r="B23" s="2" t="s">
        <v>210</v>
      </c>
      <c r="C23" s="2" t="s">
        <v>211</v>
      </c>
      <c r="D23" s="59">
        <v>4</v>
      </c>
      <c r="E23" s="2"/>
      <c r="F23" s="2" t="s">
        <v>119</v>
      </c>
      <c r="G23" s="2" t="s">
        <v>40</v>
      </c>
      <c r="H23" s="2"/>
      <c r="I23" s="88">
        <v>3</v>
      </c>
      <c r="J23" s="2"/>
      <c r="K23" s="2"/>
      <c r="L23" s="88" t="s">
        <v>14</v>
      </c>
      <c r="M23" s="88" t="s">
        <v>242</v>
      </c>
      <c r="N23" s="35"/>
    </row>
    <row r="24" spans="1:20" ht="32.1" customHeight="1" x14ac:dyDescent="0.25">
      <c r="A24" s="5" t="s">
        <v>0</v>
      </c>
      <c r="B24" s="54" t="s">
        <v>187</v>
      </c>
      <c r="C24" s="54" t="s">
        <v>188</v>
      </c>
      <c r="D24" s="59">
        <v>4</v>
      </c>
      <c r="E24" s="59"/>
      <c r="F24" s="59" t="s">
        <v>119</v>
      </c>
      <c r="G24" s="88" t="s">
        <v>39</v>
      </c>
      <c r="H24" s="60">
        <v>0.8</v>
      </c>
      <c r="I24" s="5">
        <v>2</v>
      </c>
      <c r="J24" s="2" t="s">
        <v>13</v>
      </c>
      <c r="K24" s="2" t="s">
        <v>126</v>
      </c>
      <c r="L24" s="2" t="s">
        <v>13</v>
      </c>
      <c r="M24" s="2" t="s">
        <v>126</v>
      </c>
      <c r="N24" s="35"/>
    </row>
    <row r="25" spans="1:20" s="66" customFormat="1" ht="32.1" customHeight="1" x14ac:dyDescent="0.25">
      <c r="A25" s="68" t="s">
        <v>0</v>
      </c>
      <c r="B25" s="67" t="s">
        <v>212</v>
      </c>
      <c r="C25" s="67" t="s">
        <v>220</v>
      </c>
      <c r="D25" s="69">
        <v>4</v>
      </c>
      <c r="E25" s="67"/>
      <c r="F25" s="67" t="s">
        <v>119</v>
      </c>
      <c r="G25" s="67" t="s">
        <v>40</v>
      </c>
      <c r="H25" s="67"/>
      <c r="I25" s="124">
        <v>2</v>
      </c>
      <c r="J25" s="67"/>
      <c r="K25" s="67"/>
      <c r="L25" s="127"/>
      <c r="M25" s="128"/>
      <c r="N25" s="35"/>
      <c r="O25" s="65"/>
      <c r="P25" s="65"/>
      <c r="Q25" s="65"/>
      <c r="R25" s="65"/>
      <c r="S25" s="65"/>
    </row>
    <row r="26" spans="1:20" ht="32.1" customHeight="1" x14ac:dyDescent="0.25">
      <c r="A26" s="5"/>
      <c r="B26" s="2"/>
      <c r="C26" s="2"/>
      <c r="D26" s="59"/>
      <c r="E26" s="2"/>
      <c r="F26" s="2"/>
      <c r="G26" s="2"/>
      <c r="H26" s="2"/>
      <c r="I26" s="5"/>
      <c r="J26" s="2"/>
      <c r="K26" s="2"/>
      <c r="L26" s="2"/>
      <c r="M26" s="2"/>
      <c r="N26" s="35"/>
    </row>
    <row r="27" spans="1:20" x14ac:dyDescent="0.25">
      <c r="A27" s="27"/>
      <c r="B27" s="45"/>
      <c r="C27" s="45"/>
      <c r="D27" s="45"/>
      <c r="E27" s="45"/>
      <c r="F27" s="45"/>
      <c r="G27" s="45"/>
      <c r="H27" s="45"/>
      <c r="I27" s="45"/>
      <c r="J27" s="45"/>
      <c r="K27" s="27"/>
      <c r="L27" s="27"/>
      <c r="M27" s="27"/>
      <c r="N27" s="27"/>
      <c r="O27" s="27"/>
      <c r="P27" s="27"/>
      <c r="Q27" s="27"/>
      <c r="R27" s="27"/>
      <c r="S27" s="27"/>
    </row>
    <row r="28" spans="1:20" x14ac:dyDescent="0.25">
      <c r="A28" s="70" t="s">
        <v>223</v>
      </c>
      <c r="B28" s="45"/>
      <c r="C28" s="45"/>
      <c r="D28" s="45"/>
      <c r="E28" s="45"/>
      <c r="F28" s="45"/>
      <c r="G28" s="45"/>
      <c r="H28" s="45"/>
      <c r="I28" s="45"/>
      <c r="J28" s="45"/>
      <c r="K28" s="27"/>
      <c r="L28" s="27"/>
      <c r="M28" s="27"/>
      <c r="N28" s="27"/>
      <c r="O28" s="27"/>
      <c r="P28" s="27"/>
      <c r="Q28" s="27"/>
      <c r="R28" s="27"/>
      <c r="S28" s="27"/>
    </row>
    <row r="29" spans="1:20" ht="17.25" x14ac:dyDescent="0.25">
      <c r="A29" s="83"/>
      <c r="B29" s="108"/>
      <c r="C29" s="108"/>
      <c r="D29" s="108"/>
      <c r="E29" s="108"/>
      <c r="F29" s="108"/>
      <c r="G29" s="99" t="s">
        <v>232</v>
      </c>
      <c r="H29" s="103"/>
      <c r="I29" s="100"/>
      <c r="J29" s="100"/>
      <c r="K29" s="102"/>
      <c r="L29" s="102"/>
      <c r="M29" s="102"/>
      <c r="N29" s="102"/>
      <c r="O29" s="102"/>
      <c r="P29" s="102"/>
      <c r="Q29" s="102"/>
      <c r="R29" s="102"/>
      <c r="S29" s="102"/>
      <c r="T29" s="126"/>
    </row>
    <row r="30" spans="1:20" ht="15.75" x14ac:dyDescent="0.25">
      <c r="A30" s="85"/>
      <c r="B30" s="84"/>
      <c r="C30" s="84"/>
      <c r="D30" s="84"/>
      <c r="E30" s="84"/>
      <c r="F30" s="84"/>
      <c r="G30" s="99" t="s">
        <v>243</v>
      </c>
      <c r="H30" s="103"/>
      <c r="I30" s="105"/>
      <c r="J30" s="105"/>
      <c r="K30" s="102"/>
      <c r="L30" s="102"/>
      <c r="M30" s="27"/>
      <c r="N30" s="27"/>
      <c r="O30" s="27"/>
      <c r="P30" s="27"/>
      <c r="Q30" s="27"/>
      <c r="R30" s="27"/>
      <c r="S30" s="27"/>
    </row>
    <row r="31" spans="1:20" x14ac:dyDescent="0.25">
      <c r="A31" s="109"/>
      <c r="B31" s="109"/>
      <c r="C31" s="109"/>
      <c r="D31" s="109"/>
      <c r="E31" s="109"/>
      <c r="F31" s="109"/>
      <c r="G31" s="109"/>
      <c r="H31" s="109"/>
      <c r="I31" s="45"/>
      <c r="J31" s="45"/>
      <c r="K31" s="27"/>
      <c r="L31" s="27"/>
      <c r="M31" s="27"/>
      <c r="N31" s="27"/>
      <c r="O31" s="27"/>
      <c r="P31" s="27"/>
      <c r="Q31" s="27"/>
      <c r="R31" s="27"/>
      <c r="S31" s="27"/>
    </row>
    <row r="32" spans="1:20" x14ac:dyDescent="0.25">
      <c r="A32" s="27"/>
      <c r="B32" s="45"/>
      <c r="C32" s="45"/>
      <c r="D32" s="45"/>
      <c r="E32" s="45"/>
      <c r="F32" s="45"/>
      <c r="G32" s="45"/>
      <c r="H32" s="45"/>
      <c r="I32" s="45"/>
      <c r="J32" s="45"/>
      <c r="K32" s="27"/>
      <c r="L32" s="27"/>
      <c r="M32" s="27"/>
      <c r="N32" s="27"/>
      <c r="O32" s="27"/>
      <c r="P32" s="27"/>
      <c r="Q32" s="27"/>
      <c r="R32" s="27"/>
      <c r="S32" s="27"/>
    </row>
    <row r="33" spans="1:19" x14ac:dyDescent="0.25">
      <c r="A33" s="27"/>
      <c r="B33" s="45"/>
      <c r="C33" s="45"/>
      <c r="D33" s="45"/>
      <c r="E33" s="45"/>
      <c r="F33" s="45"/>
      <c r="G33" s="45"/>
      <c r="H33" s="45"/>
      <c r="I33" s="45"/>
      <c r="J33" s="45"/>
      <c r="K33" s="27"/>
      <c r="L33" s="27"/>
      <c r="M33" s="27"/>
      <c r="N33" s="27"/>
      <c r="O33" s="27"/>
      <c r="P33" s="27"/>
      <c r="Q33" s="27"/>
      <c r="R33" s="27"/>
      <c r="S33" s="27"/>
    </row>
    <row r="34" spans="1:19" ht="17.25" x14ac:dyDescent="0.25">
      <c r="A34" s="27"/>
      <c r="B34" s="46"/>
      <c r="C34" s="46"/>
      <c r="D34" s="46"/>
      <c r="E34" s="46"/>
      <c r="F34" s="46"/>
      <c r="G34" s="46"/>
      <c r="H34" s="46"/>
      <c r="I34" s="46"/>
      <c r="J34" s="46"/>
      <c r="K34" s="27"/>
      <c r="L34" s="27"/>
      <c r="M34" s="27"/>
      <c r="N34" s="27"/>
      <c r="O34" s="27"/>
      <c r="P34" s="27"/>
      <c r="Q34" s="27"/>
      <c r="R34" s="27"/>
      <c r="S34" s="27"/>
    </row>
    <row r="35" spans="1:19" x14ac:dyDescent="0.25">
      <c r="A35" s="27"/>
      <c r="B35" s="45"/>
      <c r="C35" s="45"/>
      <c r="D35" s="45"/>
      <c r="E35" s="45"/>
      <c r="F35" s="45"/>
      <c r="G35" s="45"/>
      <c r="H35" s="45"/>
      <c r="I35" s="45"/>
      <c r="J35" s="45"/>
      <c r="K35" s="27"/>
      <c r="L35" s="27"/>
      <c r="M35" s="27"/>
      <c r="N35" s="27"/>
      <c r="O35" s="27"/>
      <c r="P35" s="27"/>
      <c r="Q35" s="27"/>
      <c r="R35" s="27"/>
      <c r="S35" s="27"/>
    </row>
    <row r="36" spans="1:19" x14ac:dyDescent="0.25">
      <c r="A36" s="27"/>
      <c r="B36" s="45"/>
      <c r="C36" s="45"/>
      <c r="D36" s="45"/>
      <c r="E36" s="45"/>
      <c r="F36" s="45"/>
      <c r="G36" s="45"/>
      <c r="H36" s="45"/>
      <c r="I36" s="45"/>
      <c r="J36" s="45"/>
      <c r="K36" s="27"/>
      <c r="L36" s="27"/>
      <c r="M36" s="27"/>
      <c r="N36" s="27"/>
      <c r="O36" s="27"/>
      <c r="P36" s="27"/>
      <c r="Q36" s="27"/>
      <c r="R36" s="27"/>
      <c r="S36" s="27"/>
    </row>
    <row r="37" spans="1:19" x14ac:dyDescent="0.25">
      <c r="A37" s="27"/>
      <c r="B37" s="45"/>
      <c r="C37" s="45"/>
      <c r="D37" s="45"/>
      <c r="E37" s="45"/>
      <c r="F37" s="45"/>
      <c r="G37" s="45"/>
      <c r="H37" s="45"/>
      <c r="I37" s="45"/>
      <c r="J37" s="45"/>
      <c r="K37" s="27"/>
      <c r="L37" s="27"/>
      <c r="M37" s="27"/>
      <c r="N37" s="27"/>
      <c r="O37" s="27"/>
      <c r="P37" s="27"/>
      <c r="Q37" s="27"/>
      <c r="R37" s="27"/>
      <c r="S37" s="27"/>
    </row>
    <row r="38" spans="1:19" x14ac:dyDescent="0.25">
      <c r="A38" s="27"/>
      <c r="B38" s="45"/>
      <c r="C38" s="45"/>
      <c r="D38" s="45"/>
      <c r="E38" s="45"/>
      <c r="F38" s="45"/>
      <c r="G38" s="45"/>
      <c r="H38" s="45"/>
      <c r="I38" s="45"/>
      <c r="J38" s="45"/>
      <c r="K38" s="27"/>
      <c r="L38" s="27"/>
      <c r="M38" s="27"/>
      <c r="N38" s="27"/>
      <c r="O38" s="27"/>
      <c r="P38" s="27"/>
      <c r="Q38" s="27"/>
      <c r="R38" s="27"/>
      <c r="S38" s="27"/>
    </row>
    <row r="39" spans="1:19" x14ac:dyDescent="0.25">
      <c r="A39" s="27"/>
      <c r="B39" s="45"/>
      <c r="C39" s="45"/>
      <c r="D39" s="45"/>
      <c r="E39" s="45"/>
      <c r="F39" s="45"/>
      <c r="G39" s="45"/>
      <c r="H39" s="45"/>
      <c r="I39" s="45"/>
      <c r="J39" s="45"/>
      <c r="K39" s="27"/>
      <c r="L39" s="27"/>
      <c r="M39" s="27"/>
      <c r="N39" s="27"/>
      <c r="O39" s="27"/>
      <c r="P39" s="27"/>
      <c r="Q39" s="27"/>
      <c r="R39" s="27"/>
      <c r="S39" s="27"/>
    </row>
  </sheetData>
  <mergeCells count="20">
    <mergeCell ref="L21:M21"/>
    <mergeCell ref="A1:M1"/>
    <mergeCell ref="B2:E2"/>
    <mergeCell ref="B3:E3"/>
    <mergeCell ref="D4:E4"/>
    <mergeCell ref="F4:G4"/>
    <mergeCell ref="H4:M4"/>
    <mergeCell ref="J15:K15"/>
    <mergeCell ref="L15:M15"/>
    <mergeCell ref="E10:F10"/>
    <mergeCell ref="G10:H10"/>
    <mergeCell ref="E13:F13"/>
    <mergeCell ref="I14:K14"/>
    <mergeCell ref="L14:M14"/>
    <mergeCell ref="D6:E6"/>
    <mergeCell ref="F6:G6"/>
    <mergeCell ref="H6:M6"/>
    <mergeCell ref="E9:F9"/>
    <mergeCell ref="G9:H9"/>
    <mergeCell ref="L17:M17"/>
  </mergeCells>
  <phoneticPr fontId="10" type="noConversion"/>
  <conditionalFormatting sqref="A16:M16 I15:J15 L15 B9:C9 E9 G9">
    <cfRule type="expression" dxfId="20" priority="11" stopIfTrue="1">
      <formula>$A$11=2</formula>
    </cfRule>
    <cfRule type="expression" dxfId="19" priority="12" stopIfTrue="1">
      <formula>$A$11=3</formula>
    </cfRule>
    <cfRule type="expression" dxfId="18" priority="13" stopIfTrue="1">
      <formula>$A$11=1</formula>
    </cfRule>
  </conditionalFormatting>
  <conditionalFormatting sqref="J21:K23 H21:H23 H25:H26 J25:K26">
    <cfRule type="expression" dxfId="17" priority="14" stopIfTrue="1">
      <formula>$G21="CCI (CC Intégral)"</formula>
    </cfRule>
  </conditionalFormatting>
  <conditionalFormatting sqref="H21:I23 H25:I26">
    <cfRule type="expression" dxfId="16" priority="15" stopIfTrue="1">
      <formula>$G21="CT (Contrôle terminal)"</formula>
    </cfRule>
  </conditionalFormatting>
  <conditionalFormatting sqref="A17:E26">
    <cfRule type="expression" dxfId="15" priority="16" stopIfTrue="1">
      <formula>AND($A17="Unité d'enseignement",$D17&lt;&gt;6)</formula>
    </cfRule>
  </conditionalFormatting>
  <conditionalFormatting sqref="J15:K16">
    <cfRule type="expression" dxfId="14" priority="17" stopIfTrue="1">
      <formula>$G$17="CCI (CC Intégral)"</formula>
    </cfRule>
  </conditionalFormatting>
  <conditionalFormatting sqref="H17 J17:K17">
    <cfRule type="expression" dxfId="13" priority="9" stopIfTrue="1">
      <formula>$G17="CCI (CC Intégral)"</formula>
    </cfRule>
  </conditionalFormatting>
  <conditionalFormatting sqref="H17:I17">
    <cfRule type="expression" dxfId="12" priority="10" stopIfTrue="1">
      <formula>$G17="CT (Contrôle terminal)"</formula>
    </cfRule>
  </conditionalFormatting>
  <conditionalFormatting sqref="H18 J18:K18">
    <cfRule type="expression" dxfId="11" priority="7" stopIfTrue="1">
      <formula>$G18="CCI (CC Intégral)"</formula>
    </cfRule>
  </conditionalFormatting>
  <conditionalFormatting sqref="H18:I18">
    <cfRule type="expression" dxfId="10" priority="8" stopIfTrue="1">
      <formula>$G18="CT (Contrôle terminal)"</formula>
    </cfRule>
  </conditionalFormatting>
  <conditionalFormatting sqref="H19 J19:K19">
    <cfRule type="expression" dxfId="9" priority="5" stopIfTrue="1">
      <formula>$G19="CCI (CC Intégral)"</formula>
    </cfRule>
  </conditionalFormatting>
  <conditionalFormatting sqref="H19:I19">
    <cfRule type="expression" dxfId="8" priority="6" stopIfTrue="1">
      <formula>$G19="CT (Contrôle terminal)"</formula>
    </cfRule>
  </conditionalFormatting>
  <conditionalFormatting sqref="H20 J20:K20">
    <cfRule type="expression" dxfId="7" priority="3" stopIfTrue="1">
      <formula>$G20="CCI (CC Intégral)"</formula>
    </cfRule>
  </conditionalFormatting>
  <conditionalFormatting sqref="H20:I20">
    <cfRule type="expression" dxfId="6" priority="4" stopIfTrue="1">
      <formula>$G20="CT (Contrôle terminal)"</formula>
    </cfRule>
  </conditionalFormatting>
  <conditionalFormatting sqref="H24 J24:K24">
    <cfRule type="expression" dxfId="5" priority="1" stopIfTrue="1">
      <formula>$G24="CCI (CC Intégral)"</formula>
    </cfRule>
  </conditionalFormatting>
  <conditionalFormatting sqref="H24:I24">
    <cfRule type="expression" dxfId="4" priority="2" stopIfTrue="1">
      <formula>$G24="CT (Contrôle terminal)"</formula>
    </cfRule>
  </conditionalFormatting>
  <dataValidations count="7">
    <dataValidation type="list" operator="greaterThan" allowBlank="1" showInputMessage="1" showErrorMessage="1" errorTitle="Coefficient" error="Le coefficient doit être un nombre décimal supérieur à 0." sqref="F17:F26" xr:uid="{00000000-0002-0000-08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26" xr:uid="{00000000-0002-0000-08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26" xr:uid="{00000000-0002-0000-08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26" xr:uid="{00000000-0002-0000-0800-000003000000}">
      <formula1>Nature_ELP</formula1>
    </dataValidation>
    <dataValidation type="list" allowBlank="1" showInputMessage="1" showErrorMessage="1" promptTitle="Type contrôle" prompt="Utiliser la liste déroulante" sqref="G17:G26" xr:uid="{00000000-0002-0000-08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L18:L20 J17:J26 L22:L24 L26" xr:uid="{00000000-0002-0000-0800-000005000000}">
      <formula1>liste_nature_controle</formula1>
    </dataValidation>
    <dataValidation allowBlank="1" showInputMessage="1" showErrorMessage="1" errorTitle="Nature" error="Utiliser la liste déroulante" promptTitle="Nature" prompt="Utiliser la liste déroulante" sqref="L17 L21 L25" xr:uid="{23555E56-CA2F-4F0E-ADFA-2229AB160D40}"/>
  </dataValidations>
  <pageMargins left="0.78740157499999996" right="0.78740157499999996" top="0.984251969" bottom="0.984251969" header="0.4921259845" footer="0.492125984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5" r:id="rId3" name="Option Button 1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6" r:id="rId4" name="Option Button 2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7" r:id="rId5" name="Option Button 3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8" r:id="rId6" name="Option Button 4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9" r:id="rId7" name="Option Button 5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0" r:id="rId8" name="Option Button 6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1" r:id="rId9" name="Option Button 7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2" r:id="rId10" name="Option Button 8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3" r:id="rId11" name="Option Button 9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4" r:id="rId12" name="Option Button 10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38100</xdr:rowOff>
                  </from>
                  <to>
                    <xdr:col>0</xdr:col>
                    <xdr:colOff>933450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5" r:id="rId13" name="Option Button 11">
              <controlPr defaultSize="0" autoFill="0" autoLine="0" autoPict="0">
                <anchor moveWithCells="1">
                  <from>
                    <xdr:col>0</xdr:col>
                    <xdr:colOff>180975</xdr:colOff>
                    <xdr:row>11</xdr:row>
                    <xdr:rowOff>47625</xdr:rowOff>
                  </from>
                  <to>
                    <xdr:col>0</xdr:col>
                    <xdr:colOff>933450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6" r:id="rId14" name="Option Button 12">
              <controlPr defaultSize="0" autoFill="0" autoLine="0" autoPict="0">
                <anchor moveWithCells="1">
                  <from>
                    <xdr:col>0</xdr:col>
                    <xdr:colOff>180975</xdr:colOff>
                    <xdr:row>9</xdr:row>
                    <xdr:rowOff>114300</xdr:rowOff>
                  </from>
                  <to>
                    <xdr:col>0</xdr:col>
                    <xdr:colOff>933450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F7AD1D-A714-4F3B-B35E-5E1412678E43}">
  <ds:schemaRefs>
    <ds:schemaRef ds:uri="506b81aa-d382-47a1-a849-59f8736e3581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1F9EDEA-2D0C-456B-BB0E-72042E6166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86C859-625D-44A3-8F3F-9FCEF90120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14</vt:i4>
      </vt:variant>
    </vt:vector>
  </HeadingPairs>
  <TitlesOfParts>
    <vt:vector size="24" baseType="lpstr">
      <vt:lpstr>Fiche générale</vt:lpstr>
      <vt:lpstr>Semestre 5 (BMG)</vt:lpstr>
      <vt:lpstr>S6 (BMG)</vt:lpstr>
      <vt:lpstr>S5 (BPN)</vt:lpstr>
      <vt:lpstr>S6 (BPN)</vt:lpstr>
      <vt:lpstr>S5 (BOE)</vt:lpstr>
      <vt:lpstr>S6 (BOE)</vt:lpstr>
      <vt:lpstr>S5 (BIM)</vt:lpstr>
      <vt:lpstr>S6 (BIM)</vt:lpstr>
      <vt:lpstr>Listes</vt:lpstr>
      <vt:lpstr>DROIT</vt:lpstr>
      <vt:lpstr>IAE</vt:lpstr>
      <vt:lpstr>'Semestre 5 (BMG)'!Impression_des_titres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2018-03-13T09:01:59Z</cp:lastPrinted>
  <dcterms:created xsi:type="dcterms:W3CDTF">2016-12-07T14:50:54Z</dcterms:created>
  <dcterms:modified xsi:type="dcterms:W3CDTF">2020-04-20T16:15:43Z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